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15600" windowHeight="8445" activeTab="0"/>
  </bookViews>
  <sheets>
    <sheet name="minimes" sheetId="1" r:id="rId1"/>
  </sheets>
  <definedNames>
    <definedName name="Equipe_17">'minimes'!$B$85</definedName>
    <definedName name="Equipe_18">'minimes'!$B$90</definedName>
    <definedName name="Equipe_19">'minimes'!$B$95</definedName>
    <definedName name="Equipe_20">'minimes'!$B$100</definedName>
    <definedName name="Equipe_21">'minimes'!$B$105</definedName>
    <definedName name="Equipe_22">'minimes'!$B$110</definedName>
  </definedNames>
  <calcPr fullCalcOnLoad="1"/>
  <pivotCaches>
    <pivotCache cacheId="1" r:id="rId2"/>
  </pivotCaches>
</workbook>
</file>

<file path=xl/sharedStrings.xml><?xml version="1.0" encoding="utf-8"?>
<sst xmlns="http://schemas.openxmlformats.org/spreadsheetml/2006/main" count="138" uniqueCount="70">
  <si>
    <t>Cotation</t>
  </si>
  <si>
    <t>Nombre total de points</t>
  </si>
  <si>
    <t>Nombre total de dégaines</t>
  </si>
  <si>
    <t>6A</t>
  </si>
  <si>
    <t>6B</t>
  </si>
  <si>
    <t>6C</t>
  </si>
  <si>
    <t>B1</t>
  </si>
  <si>
    <t>B2</t>
  </si>
  <si>
    <t>B3</t>
  </si>
  <si>
    <t>B4</t>
  </si>
  <si>
    <t>TOTAL INDIV</t>
  </si>
  <si>
    <t>TOTAL EQUIPE</t>
  </si>
  <si>
    <t>pts 4C</t>
  </si>
  <si>
    <t>pts 5A</t>
  </si>
  <si>
    <t>pts 5B</t>
  </si>
  <si>
    <t>pts 5D</t>
  </si>
  <si>
    <t>pts 6A</t>
  </si>
  <si>
    <t>pts 6B</t>
  </si>
  <si>
    <t>pts 6C</t>
  </si>
  <si>
    <t>Equipe 6</t>
  </si>
  <si>
    <t>Classement Final</t>
  </si>
  <si>
    <t>Equipes</t>
  </si>
  <si>
    <t>Points</t>
  </si>
  <si>
    <t>Rang</t>
  </si>
  <si>
    <t>Somme de Points</t>
  </si>
  <si>
    <t xml:space="preserve">Actualiser </t>
  </si>
  <si>
    <t>G/F</t>
  </si>
  <si>
    <t>7A</t>
  </si>
  <si>
    <t>pts 7A</t>
  </si>
  <si>
    <t>7B</t>
  </si>
  <si>
    <t>pts 7B</t>
  </si>
  <si>
    <t>7C</t>
  </si>
  <si>
    <t>pts 7C</t>
  </si>
  <si>
    <t>F</t>
  </si>
  <si>
    <t>G</t>
  </si>
  <si>
    <t>Vitesse</t>
  </si>
  <si>
    <t>% autorisé</t>
  </si>
  <si>
    <t>%</t>
  </si>
  <si>
    <t>temps garçon</t>
  </si>
  <si>
    <t>temps fille</t>
  </si>
  <si>
    <t>Equipe 24</t>
  </si>
  <si>
    <t>Equipe 25</t>
  </si>
  <si>
    <t>Equipe 26 (formules non recopiées pour la vitesse)</t>
  </si>
  <si>
    <t>Fourgnaud</t>
  </si>
  <si>
    <t>R15 rouge</t>
  </si>
  <si>
    <t>R17 vert</t>
  </si>
  <si>
    <t>Tissier</t>
  </si>
  <si>
    <t>Antoine</t>
  </si>
  <si>
    <t>Blanc</t>
  </si>
  <si>
    <t>Mulcahy</t>
  </si>
  <si>
    <t>Maïa</t>
  </si>
  <si>
    <t>Saturnin</t>
  </si>
  <si>
    <t>Victoire</t>
  </si>
  <si>
    <t>Pimont</t>
  </si>
  <si>
    <t>Pablo</t>
  </si>
  <si>
    <t>Timothy</t>
  </si>
  <si>
    <t>Perrot</t>
  </si>
  <si>
    <t>Titouan</t>
  </si>
  <si>
    <t>Hérissé</t>
  </si>
  <si>
    <t>Pierrot</t>
  </si>
  <si>
    <t>Loïc</t>
  </si>
  <si>
    <t>R9 noir</t>
  </si>
  <si>
    <t>R19 noir</t>
  </si>
  <si>
    <t>CLASSEMENT QUALIF</t>
  </si>
  <si>
    <t>MINIMES FILLES</t>
  </si>
  <si>
    <t>MINIMES GARCONS</t>
  </si>
  <si>
    <t>CLASSEMENT FINAL</t>
  </si>
  <si>
    <t>GAG</t>
  </si>
  <si>
    <t>APEM</t>
  </si>
  <si>
    <t>CERB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</si>
</sst>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7"/>
      <name val="Calibri"/>
      <family val="2"/>
    </font>
    <font>
      <sz val="11"/>
      <color indexed="22"/>
      <name val="Calibri"/>
      <family val="2"/>
    </font>
    <font>
      <b/>
      <sz val="20"/>
      <color indexed="8"/>
      <name val="Calibri"/>
      <family val="2"/>
    </font>
    <font>
      <sz val="11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B050"/>
      <name val="Calibri"/>
      <family val="2"/>
    </font>
    <font>
      <sz val="11"/>
      <color theme="0" tint="-0.1499900072813034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ck"/>
      <right/>
      <top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40" fillId="0" borderId="11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0" xfId="0" applyFont="1" applyFill="1" applyBorder="1" applyAlignment="1">
      <alignment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0" fillId="33" borderId="15" xfId="0" applyFill="1" applyBorder="1" applyAlignment="1">
      <alignment horizontal="centerContinuous"/>
    </xf>
    <xf numFmtId="0" fontId="0" fillId="33" borderId="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43" fillId="33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3" fillId="3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Fill="1" applyBorder="1" applyAlignment="1">
      <alignment/>
    </xf>
    <xf numFmtId="0" fontId="40" fillId="0" borderId="11" xfId="0" applyFont="1" applyBorder="1" applyAlignment="1">
      <alignment horizontal="center"/>
    </xf>
    <xf numFmtId="49" fontId="40" fillId="0" borderId="26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44" fillId="0" borderId="0" xfId="0" applyFont="1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0" fontId="21" fillId="33" borderId="0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23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2">
    <dxf>
      <font>
        <color rgb="FFFFFFFF"/>
      </font>
      <border/>
    </dxf>
    <dxf>
      <border>
        <left style="medium"/>
        <right style="medium"/>
        <top style="medium"/>
        <bottom style="medium"/>
      </border>
    </dxf>
    <dxf>
      <border>
        <top style="thin"/>
      </border>
    </dxf>
    <dxf>
      <fill>
        <patternFill patternType="none">
          <bgColor indexed="65"/>
        </patternFill>
      </fill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ill>
        <patternFill patternType="solid">
          <bgColor rgb="FFCCCCFF"/>
        </patternFill>
      </fill>
      <border/>
    </dxf>
    <dxf>
      <fill>
        <patternFill patternType="solid">
          <bgColor rgb="FFFF99CC"/>
        </patternFill>
      </fill>
      <border/>
    </dxf>
    <dxf>
      <fill>
        <patternFill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ill>
        <patternFill patternType="solid">
          <bgColor rgb="FFFFCC99"/>
        </patternFill>
      </fill>
      <border/>
    </dxf>
    <dxf>
      <fill>
        <patternFill>
          <bgColor rgb="FFFF00FF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00FFFF"/>
        </patternFill>
      </fill>
      <border/>
    </dxf>
    <dxf>
      <fill>
        <patternFill patternType="solid">
          <bgColor rgb="FFFFFF99"/>
        </patternFill>
      </fill>
      <border/>
    </dxf>
    <dxf>
      <fill>
        <patternFill patternType="solid">
          <bgColor rgb="FFFF6600"/>
        </patternFill>
      </fill>
      <border/>
    </dxf>
    <dxf>
      <fill>
        <patternFill patternType="solid">
          <bgColor rgb="FFC0C0C0"/>
        </patternFill>
      </fill>
      <border/>
    </dxf>
    <dxf>
      <fill>
        <patternFill patternType="solid">
          <bgColor rgb="FF99CCFF"/>
        </patternFill>
      </fill>
      <border/>
    </dxf>
    <dxf>
      <fill>
        <patternFill patternType="solid">
          <bgColor rgb="FFFF8080"/>
        </patternFill>
      </fill>
      <border/>
    </dxf>
    <dxf>
      <fill>
        <patternFill patternType="solid">
          <bgColor rgb="FF800080"/>
        </patternFill>
      </fill>
      <border/>
    </dxf>
    <dxf>
      <fill>
        <patternFill patternType="solid">
          <bgColor rgb="FFFFFF00"/>
        </patternFill>
      </fill>
      <border/>
    </dxf>
    <dxf>
      <border>
        <left>
          <color rgb="FF000000"/>
        </left>
        <top>
          <color rgb="FF000000"/>
        </top>
        <bottom>
          <color rgb="FF000000"/>
        </bottom>
      </border>
    </dxf>
    <dxf>
      <border>
        <bottom style="thick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K3:AL28" sheet="minimes"/>
  </cacheSource>
  <cacheFields count="2">
    <cacheField name="Equipes">
      <sharedItems containsMixedTypes="0" count="51">
        <s v="CSG1"/>
        <s v="CSG 2 "/>
        <s v="CSG 3"/>
        <s v="CSG 4"/>
        <s v="CSG 5"/>
        <s v="Equipe 6"/>
        <s v="CMLB 1"/>
        <s v="CMLB 2"/>
        <s v="CMLB 3"/>
        <s v="Equipe 10"/>
        <s v="Equipe 11"/>
        <s v="Equipe 12"/>
        <s v="Equipe 13"/>
        <s v="Equipe 14"/>
        <s v="Equipe 15"/>
        <s v="Equipe 16"/>
        <s v="Equipe 17"/>
        <s v="Equipe 18"/>
        <s v="Equipe 19"/>
        <s v="Equipe 20"/>
        <s v="Equipe 21"/>
        <s v="Equipe 22"/>
        <s v="Equipe 23"/>
        <s v="Equipe 24"/>
        <s v="Equipe 25"/>
        <s v="Equipe 5"/>
        <s v="Formule1"/>
        <s v="Formule6"/>
        <s v="Formule10"/>
        <s v="Equipe 4"/>
        <s v="Equipe 9"/>
        <s v="Formule13"/>
        <s v="Formule5"/>
        <s v="Equipe Saint Go"/>
        <s v="Equipe 3"/>
        <s v="Equipe 8"/>
        <s v="Equipe Saint Gault 1"/>
        <s v="Equipe ZOZO "/>
        <s v="Formule4"/>
        <s v="Formule9"/>
        <s v="Formule12"/>
        <s v="Equipe 2"/>
        <s v="Equipe 7"/>
        <s v="Formule15"/>
        <s v="Formule3"/>
        <s v="Formule8"/>
        <s v="Equipe 1"/>
        <s v="Formule11"/>
        <s v="Formule2"/>
        <s v="Formule7"/>
        <s v="Formule14"/>
      </sharedItems>
    </cacheField>
    <cacheField name="Points">
      <sharedItems containsSemiMixedTypes="0" containsString="0" containsMixedTypes="0" containsNumber="1" containsInteger="1"/>
    </cacheField>
  </cacheFields>
  <calculatedItems count="15">
    <calculatedItem formula="">
      <pivotArea cacheIndex="1" outline="0" fieldPosition="0">
        <references count="1">
          <reference field="0" count="1">
            <x v="26"/>
          </reference>
        </references>
      </pivotArea>
    </calculatedItem>
    <calculatedItem formula="">
      <pivotArea cacheIndex="1" outline="0" fieldPosition="0">
        <references count="1">
          <reference field="0" count="1">
            <x v="48"/>
          </reference>
        </references>
      </pivotArea>
    </calculatedItem>
    <calculatedItem formula="">
      <pivotArea cacheIndex="1" outline="0" fieldPosition="0">
        <references count="1">
          <reference field="0" count="1">
            <x v="44"/>
          </reference>
        </references>
      </pivotArea>
    </calculatedItem>
    <calculatedItem formula="">
      <pivotArea cacheIndex="1" outline="0" fieldPosition="0">
        <references count="1">
          <reference field="0" count="1">
            <x v="38"/>
          </reference>
        </references>
      </pivotArea>
    </calculatedItem>
    <calculatedItem formula="">
      <pivotArea cacheIndex="1" outline="0" fieldPosition="0">
        <references count="1">
          <reference field="0" count="1">
            <x v="32"/>
          </reference>
        </references>
      </pivotArea>
    </calculatedItem>
    <calculatedItem formula="">
      <pivotArea cacheIndex="1" outline="0" fieldPosition="0">
        <references count="1">
          <reference field="0" count="1">
            <x v="27"/>
          </reference>
        </references>
      </pivotArea>
    </calculatedItem>
    <calculatedItem formula="">
      <pivotArea cacheIndex="1" outline="0" fieldPosition="0">
        <references count="1">
          <reference field="0" count="1">
            <x v="49"/>
          </reference>
        </references>
      </pivotArea>
    </calculatedItem>
    <calculatedItem formula="">
      <pivotArea cacheIndex="1" outline="0" fieldPosition="0">
        <references count="1">
          <reference field="0" count="1">
            <x v="45"/>
          </reference>
        </references>
      </pivotArea>
    </calculatedItem>
    <calculatedItem formula="">
      <pivotArea cacheIndex="1" outline="0" fieldPosition="0">
        <references count="1">
          <reference field="0" count="1">
            <x v="39"/>
          </reference>
        </references>
      </pivotArea>
    </calculatedItem>
    <calculatedItem formula="">
      <pivotArea cacheIndex="1" outline="0" fieldPosition="0">
        <references count="1">
          <reference field="0" count="1">
            <x v="28"/>
          </reference>
        </references>
      </pivotArea>
    </calculatedItem>
    <calculatedItem formula="">
      <pivotArea cacheIndex="1" outline="0" fieldPosition="0">
        <references count="1">
          <reference field="0" count="1">
            <x v="47"/>
          </reference>
        </references>
      </pivotArea>
    </calculatedItem>
    <calculatedItem formula="">
      <pivotArea cacheIndex="1" outline="0" fieldPosition="0">
        <references count="1">
          <reference field="0" count="1">
            <x v="40"/>
          </reference>
        </references>
      </pivotArea>
    </calculatedItem>
    <calculatedItem formula="">
      <pivotArea cacheIndex="1" outline="0" fieldPosition="0">
        <references count="1">
          <reference field="0" count="1">
            <x v="31"/>
          </reference>
        </references>
      </pivotArea>
    </calculatedItem>
    <calculatedItem formula="">
      <pivotArea cacheIndex="1" outline="0" fieldPosition="0">
        <references count="1">
          <reference field="0" count="1">
            <x v="50"/>
          </reference>
        </references>
      </pivotArea>
    </calculatedItem>
    <calculatedItem formula="">
      <pivotArea cacheIndex="1" outline="0" fieldPosition="0">
        <references count="1">
          <reference field="0" count="1">
            <x v="43"/>
          </reference>
        </references>
      </pivotArea>
    </calculatedItem>
  </calculatedItem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6" cacheId="1" applyNumberFormats="0" applyBorderFormats="0" applyFontFormats="0" applyPatternFormats="0" applyAlignmentFormats="0" applyWidthHeightFormats="0" dataCaption="Valeurs" showMissing="1" preserveFormatting="1" useAutoFormatting="1" rowGrandTotals="0" colGrandTotals="0" itemPrintTitles="1" compactData="0" updatedVersion="2" indent="0" showMemberPropertyTips="1">
  <location ref="AO3:AP3" firstHeaderRow="1" firstDataRow="1" firstDataCol="1"/>
  <pivotFields count="2">
    <pivotField axis="axisRow" showAll="0" sortType="descending" name="Actualiser">
      <items count="52">
        <item m="1" x="46"/>
        <item h="1" x="9"/>
        <item h="1" x="10"/>
        <item h="1" x="11"/>
        <item h="1" x="12"/>
        <item h="1" x="13"/>
        <item h="1" x="14"/>
        <item h="1" x="15"/>
        <item h="1" m="1" x="41"/>
        <item h="1" m="1" x="34"/>
        <item h="1" m="1" x="29"/>
        <item h="1" m="1" x="25"/>
        <item n="CSG 6" h="1" x="5"/>
        <item h="1" m="1" x="42"/>
        <item h="1" m="1" x="35"/>
        <item h="1" m="1" x="30"/>
        <item h="1" m="1" x="33"/>
        <item h="1" m="1" x="36"/>
        <item h="1" m="1" x="37"/>
        <item h="1" x="0"/>
        <item h="1" x="1"/>
        <item h="1" x="2"/>
        <item h="1" x="3"/>
        <item h="1" x="4"/>
        <item h="1" x="6"/>
        <item h="1" x="7"/>
        <item h="1" x="8"/>
        <item h="1" f="1" x="26"/>
        <item h="1" f="1" x="48"/>
        <item h="1" f="1" x="44"/>
        <item h="1" f="1" x="38"/>
        <item h="1" f="1" x="32"/>
        <item h="1" f="1" x="27"/>
        <item h="1" f="1" x="49"/>
        <item h="1" f="1" x="45"/>
        <item h="1" f="1" x="39"/>
        <item h="1" f="1" x="28"/>
        <item h="1" f="1" x="47"/>
        <item h="1" f="1" x="40"/>
        <item h="1" f="1" x="31"/>
        <item h="1" f="1" x="50"/>
        <item h="1" f="1" x="43"/>
        <item h="1" x="16"/>
        <item h="1" x="17"/>
        <item h="1" x="18"/>
        <item h="1" x="19"/>
        <item h="1" x="20"/>
        <item h="1" x="21"/>
        <item h="1" x="22"/>
        <item h="1" x="23"/>
        <item h="1" x="24"/>
        <item t="default"/>
      </items>
    </pivotField>
    <pivotField dataField="1" showAll="0"/>
  </pivotFields>
  <rowFields count="1">
    <field x="0"/>
  </rowFields>
  <rowItems count="0"/>
  <dataFields count="1">
    <dataField name="Somme de Points" fld="1" baseField="0" baseItem="0"/>
  </dataFields>
  <formats count="42">
    <format dxfId="0">
      <pivotArea outline="0" fieldPosition="0" axis="axisRow" dataOnly="0" field="0" labelOnly="1" type="button"/>
    </format>
    <format dxfId="0">
      <pivotArea outline="0" fieldPosition="0" axis="axisValues" dataOnly="0" labelOnly="1"/>
    </format>
    <format dxfId="1">
      <pivotArea outline="0" fieldPosition="0" dataOnly="0" type="all"/>
    </format>
    <format dxfId="2">
      <pivotArea outline="0" fieldPosition="0" dataOnly="0">
        <references count="1">
          <reference field="0" count="1">
            <x v="7"/>
          </reference>
        </references>
      </pivotArea>
    </format>
    <format dxfId="2">
      <pivotArea outline="0" fieldPosition="0" dataOnly="0">
        <references count="1">
          <reference field="0" count="12">
            <x v="1"/>
            <x v="2"/>
            <x v="3"/>
            <x v="4"/>
            <x v="5"/>
            <x v="9"/>
            <x v="10"/>
            <x v="11"/>
            <x v="12"/>
            <x v="13"/>
            <x v="14"/>
            <x v="15"/>
          </reference>
        </references>
      </pivotArea>
    </format>
    <format dxfId="3">
      <pivotArea outline="0" fieldPosition="0" dataOnly="0" type="all"/>
    </format>
    <format dxfId="4">
      <pivotArea outline="0" fieldPosition="0" dataOnly="0" type="all"/>
    </format>
    <format dxfId="5">
      <pivotArea outline="0" fieldPosition="0" dataOnly="0">
        <references count="1">
          <reference field="0" count="1">
            <x v="0"/>
          </reference>
        </references>
      </pivotArea>
    </format>
    <format dxfId="6">
      <pivotArea outline="0" fieldPosition="0">
        <references count="1">
          <reference field="0" count="1">
            <x v="6"/>
          </reference>
        </references>
      </pivotArea>
    </format>
    <format dxfId="6">
      <pivotArea outline="0" fieldPosition="0" dataOnly="0" labelOnly="1">
        <references count="1">
          <reference field="0" count="1">
            <x v="6"/>
          </reference>
        </references>
      </pivotArea>
    </format>
    <format dxfId="6">
      <pivotArea outline="0" fieldPosition="0">
        <references count="1">
          <reference field="0" count="1">
            <x v="7"/>
          </reference>
        </references>
      </pivotArea>
    </format>
    <format dxfId="6">
      <pivotArea outline="0" fieldPosition="0" dataOnly="0" labelOnly="1">
        <references count="1">
          <reference field="0" count="1">
            <x v="7"/>
          </reference>
        </references>
      </pivotArea>
    </format>
    <format dxfId="7">
      <pivotArea outline="0" fieldPosition="0">
        <references count="1">
          <reference field="0" count="1">
            <x v="7"/>
          </reference>
        </references>
      </pivotArea>
    </format>
    <format dxfId="7">
      <pivotArea outline="0" fieldPosition="0" dataOnly="0" labelOnly="1">
        <references count="1">
          <reference field="0" count="1">
            <x v="7"/>
          </reference>
        </references>
      </pivotArea>
    </format>
    <format dxfId="8">
      <pivotArea outline="0" fieldPosition="0" dataOnly="0">
        <references count="1">
          <reference field="0" count="1">
            <x v="8"/>
          </reference>
        </references>
      </pivotArea>
    </format>
    <format dxfId="3">
      <pivotArea outline="0" fieldPosition="0">
        <references count="1">
          <reference field="0" count="1">
            <x v="9"/>
          </reference>
        </references>
      </pivotArea>
    </format>
    <format dxfId="9">
      <pivotArea outline="0" fieldPosition="0">
        <references count="1">
          <reference field="0" count="1">
            <x v="9"/>
          </reference>
        </references>
      </pivotArea>
    </format>
    <format dxfId="10">
      <pivotArea outline="0" fieldPosition="0">
        <references count="1">
          <reference field="0" count="1">
            <x v="9"/>
          </reference>
        </references>
      </pivotArea>
    </format>
    <format dxfId="10">
      <pivotArea outline="0" fieldPosition="0" dataOnly="0" labelOnly="1">
        <references count="1">
          <reference field="0" count="1">
            <x v="9"/>
          </reference>
        </references>
      </pivotArea>
    </format>
    <format dxfId="11">
      <pivotArea outline="0" fieldPosition="0">
        <references count="1">
          <reference field="0" count="1">
            <x v="2"/>
          </reference>
        </references>
      </pivotArea>
    </format>
    <format dxfId="11">
      <pivotArea outline="0" fieldPosition="0" dataOnly="0" labelOnly="1">
        <references count="1">
          <reference field="0" count="1">
            <x v="2"/>
          </reference>
        </references>
      </pivotArea>
    </format>
    <format dxfId="12">
      <pivotArea outline="0" fieldPosition="0">
        <references count="1">
          <reference field="0" count="1">
            <x v="3"/>
          </reference>
        </references>
      </pivotArea>
    </format>
    <format dxfId="12">
      <pivotArea outline="0" fieldPosition="0" dataOnly="0" labelOnly="1">
        <references count="1">
          <reference field="0" count="1">
            <x v="3"/>
          </reference>
        </references>
      </pivotArea>
    </format>
    <format dxfId="13">
      <pivotArea outline="0" fieldPosition="0">
        <references count="1">
          <reference field="0" count="1">
            <x v="5"/>
          </reference>
        </references>
      </pivotArea>
    </format>
    <format dxfId="13">
      <pivotArea outline="0" fieldPosition="0" dataOnly="0" labelOnly="1">
        <references count="1">
          <reference field="0" count="1">
            <x v="5"/>
          </reference>
        </references>
      </pivotArea>
    </format>
    <format dxfId="6">
      <pivotArea outline="0" fieldPosition="0">
        <references count="1">
          <reference field="0" count="1">
            <x v="4"/>
          </reference>
        </references>
      </pivotArea>
    </format>
    <format dxfId="6">
      <pivotArea outline="0" fieldPosition="0" dataOnly="0" labelOnly="1">
        <references count="1">
          <reference field="0" count="1">
            <x v="4"/>
          </reference>
        </references>
      </pivotArea>
    </format>
    <format dxfId="14">
      <pivotArea outline="0" fieldPosition="0">
        <references count="1">
          <reference field="0" count="1">
            <x v="10"/>
          </reference>
        </references>
      </pivotArea>
    </format>
    <format dxfId="14">
      <pivotArea outline="0" fieldPosition="0" dataOnly="0" labelOnly="1">
        <references count="1">
          <reference field="0" count="1">
            <x v="10"/>
          </reference>
        </references>
      </pivotArea>
    </format>
    <format dxfId="15">
      <pivotArea outline="0" fieldPosition="0">
        <references count="1">
          <reference field="0" count="1">
            <x v="15"/>
          </reference>
        </references>
      </pivotArea>
    </format>
    <format dxfId="15">
      <pivotArea outline="0" fieldPosition="0" dataOnly="0" labelOnly="1">
        <references count="1">
          <reference field="0" count="1">
            <x v="15"/>
          </reference>
        </references>
      </pivotArea>
    </format>
    <format dxfId="16">
      <pivotArea outline="0" fieldPosition="0">
        <references count="1">
          <reference field="0" count="1">
            <x v="13"/>
          </reference>
        </references>
      </pivotArea>
    </format>
    <format dxfId="16">
      <pivotArea outline="0" fieldPosition="0" dataOnly="0" labelOnly="1">
        <references count="1">
          <reference field="0" count="1">
            <x v="13"/>
          </reference>
        </references>
      </pivotArea>
    </format>
    <format dxfId="17">
      <pivotArea outline="0" fieldPosition="0" dataOnly="0">
        <references count="1">
          <reference field="0" count="1">
            <x v="1"/>
          </reference>
        </references>
      </pivotArea>
    </format>
    <format dxfId="18">
      <pivotArea outline="0" fieldPosition="0" dataOnly="0">
        <references count="1">
          <reference field="0" count="1">
            <x v="11"/>
          </reference>
        </references>
      </pivotArea>
    </format>
    <format dxfId="19">
      <pivotArea outline="0" fieldPosition="0">
        <references count="1">
          <reference field="0" count="1">
            <x v="14"/>
          </reference>
        </references>
      </pivotArea>
    </format>
    <format dxfId="19">
      <pivotArea outline="0" fieldPosition="0" dataOnly="0" labelOnly="1">
        <references count="1">
          <reference field="0" count="1">
            <x v="14"/>
          </reference>
        </references>
      </pivotArea>
    </format>
    <format dxfId="13">
      <pivotArea outline="0" fieldPosition="0" dataOnly="0">
        <references count="1">
          <reference field="0" count="1">
            <x v="12"/>
          </reference>
        </references>
      </pivotArea>
    </format>
    <format dxfId="20">
      <pivotArea outline="0" fieldPosition="0">
        <references count="1">
          <reference field="0" count="1">
            <x v="12"/>
          </reference>
        </references>
      </pivotArea>
    </format>
    <format dxfId="20">
      <pivotArea outline="0" fieldPosition="0" dataOnly="0" labelOnly="1">
        <references count="1">
          <reference field="0" count="1">
            <x v="12"/>
          </reference>
        </references>
      </pivotArea>
    </format>
    <format dxfId="21">
      <pivotArea outline="0" fieldPosition="0">
        <references count="1">
          <reference field="0" count="1">
            <x v="7"/>
          </reference>
        </references>
      </pivotArea>
    </format>
    <format dxfId="21">
      <pivotArea outline="0" fieldPosition="0" dataOnly="0" labelOnly="1">
        <references count="1">
          <reference field="0" count="1">
            <x v="7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16"/>
  <sheetViews>
    <sheetView tabSelected="1" zoomScale="90" zoomScaleNormal="90" zoomScalePageLayoutView="0" workbookViewId="0" topLeftCell="C1">
      <selection activeCell="AU41" sqref="AU41"/>
    </sheetView>
  </sheetViews>
  <sheetFormatPr defaultColWidth="11.421875" defaultRowHeight="15"/>
  <cols>
    <col min="1" max="1" width="11.421875" style="57" customWidth="1"/>
    <col min="2" max="2" width="17.140625" style="0" customWidth="1"/>
    <col min="3" max="3" width="5.28125" style="0" customWidth="1"/>
    <col min="4" max="4" width="12.140625" style="0" hidden="1" customWidth="1"/>
    <col min="5" max="5" width="15.140625" style="22" customWidth="1"/>
    <col min="6" max="6" width="6.7109375" style="0" hidden="1" customWidth="1"/>
    <col min="7" max="7" width="12.28125" style="22" customWidth="1"/>
    <col min="8" max="8" width="11.8515625" style="23" hidden="1" customWidth="1"/>
    <col min="9" max="9" width="11.28125" style="23" customWidth="1"/>
    <col min="10" max="10" width="6.7109375" style="23" hidden="1" customWidth="1"/>
    <col min="11" max="11" width="13.57421875" style="13" customWidth="1"/>
    <col min="12" max="12" width="6.7109375" style="0" hidden="1" customWidth="1"/>
    <col min="13" max="13" width="6.7109375" style="22" hidden="1" customWidth="1"/>
    <col min="14" max="16" width="6.7109375" style="23" hidden="1" customWidth="1"/>
    <col min="17" max="17" width="6.7109375" style="13" hidden="1" customWidth="1"/>
    <col min="18" max="18" width="6.7109375" style="0" hidden="1" customWidth="1"/>
    <col min="19" max="22" width="6.7109375" style="23" hidden="1" customWidth="1"/>
    <col min="23" max="23" width="6.7109375" style="13" hidden="1" customWidth="1"/>
    <col min="24" max="27" width="6.7109375" style="0" hidden="1" customWidth="1"/>
    <col min="28" max="28" width="0.13671875" style="0" customWidth="1"/>
    <col min="29" max="29" width="12.57421875" style="0" customWidth="1"/>
    <col min="30" max="30" width="12.57421875" style="43" customWidth="1"/>
    <col min="31" max="31" width="12.57421875" style="0" hidden="1" customWidth="1"/>
    <col min="32" max="32" width="11.00390625" style="0" customWidth="1"/>
    <col min="33" max="33" width="12.00390625" style="0" customWidth="1"/>
    <col min="34" max="34" width="14.00390625" style="0" hidden="1" customWidth="1"/>
    <col min="35" max="35" width="16.28125" style="0" hidden="1" customWidth="1"/>
    <col min="36" max="36" width="7.8515625" style="0" hidden="1" customWidth="1"/>
    <col min="37" max="37" width="11.421875" style="0" hidden="1" customWidth="1"/>
    <col min="38" max="38" width="9.140625" style="0" hidden="1" customWidth="1"/>
    <col min="39" max="39" width="11.421875" style="0" hidden="1" customWidth="1"/>
    <col min="40" max="40" width="11.7109375" style="0" hidden="1" customWidth="1"/>
    <col min="41" max="41" width="13.00390625" style="0" hidden="1" customWidth="1"/>
    <col min="42" max="42" width="16.57421875" style="0" hidden="1" customWidth="1"/>
    <col min="43" max="43" width="0" style="0" hidden="1" customWidth="1"/>
    <col min="47" max="47" width="11.421875" style="59" customWidth="1"/>
  </cols>
  <sheetData>
    <row r="1" spans="2:36" ht="15.75" thickBot="1">
      <c r="B1" s="2" t="s">
        <v>0</v>
      </c>
      <c r="C1" s="2"/>
      <c r="D1" s="55"/>
      <c r="E1" s="16" t="s">
        <v>61</v>
      </c>
      <c r="F1" s="2" t="s">
        <v>12</v>
      </c>
      <c r="G1" s="16" t="s">
        <v>44</v>
      </c>
      <c r="H1" s="17" t="s">
        <v>13</v>
      </c>
      <c r="I1" s="17" t="s">
        <v>45</v>
      </c>
      <c r="J1" s="17" t="s">
        <v>14</v>
      </c>
      <c r="K1" s="18" t="s">
        <v>62</v>
      </c>
      <c r="L1" s="2" t="s">
        <v>15</v>
      </c>
      <c r="M1" s="16" t="s">
        <v>3</v>
      </c>
      <c r="N1" s="17" t="s">
        <v>16</v>
      </c>
      <c r="O1" s="17" t="s">
        <v>4</v>
      </c>
      <c r="P1" s="17" t="s">
        <v>17</v>
      </c>
      <c r="Q1" s="18" t="s">
        <v>5</v>
      </c>
      <c r="R1" s="2" t="s">
        <v>18</v>
      </c>
      <c r="S1" s="17" t="s">
        <v>27</v>
      </c>
      <c r="T1" s="17" t="s">
        <v>28</v>
      </c>
      <c r="U1" s="17" t="s">
        <v>29</v>
      </c>
      <c r="V1" s="17" t="s">
        <v>30</v>
      </c>
      <c r="W1" s="18" t="s">
        <v>31</v>
      </c>
      <c r="X1" s="2" t="s">
        <v>32</v>
      </c>
      <c r="Y1" s="2" t="s">
        <v>6</v>
      </c>
      <c r="Z1" s="2" t="s">
        <v>7</v>
      </c>
      <c r="AA1" s="2" t="s">
        <v>8</v>
      </c>
      <c r="AB1" s="2" t="s">
        <v>9</v>
      </c>
      <c r="AC1" s="25" t="s">
        <v>35</v>
      </c>
      <c r="AD1" s="40"/>
      <c r="AE1" s="26"/>
      <c r="AF1" s="27"/>
      <c r="AG1" s="2" t="s">
        <v>10</v>
      </c>
      <c r="AH1" s="2" t="s">
        <v>11</v>
      </c>
      <c r="AI1" s="2"/>
      <c r="AJ1" s="2"/>
    </row>
    <row r="2" spans="2:43" ht="33" customHeight="1" thickBot="1" thickTop="1">
      <c r="B2" s="1" t="s">
        <v>1</v>
      </c>
      <c r="C2" s="5">
        <f>E2</f>
        <v>50</v>
      </c>
      <c r="D2" s="4"/>
      <c r="E2" s="19">
        <v>50</v>
      </c>
      <c r="F2" s="3"/>
      <c r="G2" s="19">
        <v>50</v>
      </c>
      <c r="H2" s="20"/>
      <c r="I2" s="20">
        <v>50</v>
      </c>
      <c r="J2" s="20"/>
      <c r="K2" s="21">
        <v>50</v>
      </c>
      <c r="L2" s="3"/>
      <c r="M2" s="19">
        <v>45</v>
      </c>
      <c r="N2" s="20"/>
      <c r="O2" s="20">
        <v>55</v>
      </c>
      <c r="P2" s="20"/>
      <c r="Q2" s="21">
        <v>65</v>
      </c>
      <c r="R2" s="3"/>
      <c r="S2" s="20">
        <v>85</v>
      </c>
      <c r="T2" s="20"/>
      <c r="U2" s="20">
        <v>105</v>
      </c>
      <c r="V2" s="20"/>
      <c r="W2" s="21">
        <v>125</v>
      </c>
      <c r="X2" s="3"/>
      <c r="Y2" s="3">
        <v>10</v>
      </c>
      <c r="Z2" s="3">
        <v>20</v>
      </c>
      <c r="AA2" s="3">
        <v>30</v>
      </c>
      <c r="AB2" s="3">
        <v>40</v>
      </c>
      <c r="AC2" s="28" t="s">
        <v>38</v>
      </c>
      <c r="AD2" s="41" t="s">
        <v>39</v>
      </c>
      <c r="AE2" s="20" t="s">
        <v>37</v>
      </c>
      <c r="AF2" s="29">
        <v>50</v>
      </c>
      <c r="AN2" s="77" t="s">
        <v>20</v>
      </c>
      <c r="AO2" s="78"/>
      <c r="AP2" s="78"/>
      <c r="AQ2" s="11"/>
    </row>
    <row r="3" spans="2:49" ht="30.75" thickBot="1">
      <c r="B3" s="1" t="s">
        <v>2</v>
      </c>
      <c r="C3" s="1"/>
      <c r="D3" s="1"/>
      <c r="E3" s="19">
        <v>8</v>
      </c>
      <c r="F3" s="3"/>
      <c r="G3" s="19">
        <v>9</v>
      </c>
      <c r="H3" s="20"/>
      <c r="I3" s="20">
        <v>9</v>
      </c>
      <c r="J3" s="20"/>
      <c r="K3" s="21">
        <v>8</v>
      </c>
      <c r="L3" s="3"/>
      <c r="M3" s="19">
        <v>15</v>
      </c>
      <c r="N3" s="20"/>
      <c r="O3" s="20">
        <v>65</v>
      </c>
      <c r="P3" s="20"/>
      <c r="Q3" s="21">
        <v>80</v>
      </c>
      <c r="R3" s="3"/>
      <c r="S3" s="20">
        <v>45</v>
      </c>
      <c r="T3" s="20"/>
      <c r="U3" s="20">
        <v>12</v>
      </c>
      <c r="V3" s="20"/>
      <c r="W3" s="21">
        <v>12</v>
      </c>
      <c r="X3" s="3"/>
      <c r="Y3" s="3"/>
      <c r="Z3" s="3"/>
      <c r="AA3" s="3"/>
      <c r="AB3" s="3"/>
      <c r="AC3" s="37"/>
      <c r="AD3" s="42" t="s">
        <v>36</v>
      </c>
      <c r="AE3" s="38">
        <v>150</v>
      </c>
      <c r="AF3" s="29"/>
      <c r="AK3" t="s">
        <v>21</v>
      </c>
      <c r="AL3" t="s">
        <v>22</v>
      </c>
      <c r="AN3" s="12" t="s">
        <v>23</v>
      </c>
      <c r="AO3" s="10" t="s">
        <v>25</v>
      </c>
      <c r="AP3" s="36" t="s">
        <v>24</v>
      </c>
      <c r="AQ3" s="23"/>
      <c r="AR3" s="58"/>
      <c r="AS3" s="58"/>
      <c r="AT3" s="73"/>
      <c r="AU3" s="73"/>
      <c r="AV3" s="10"/>
      <c r="AW3" s="10"/>
    </row>
    <row r="4" spans="3:49" ht="15">
      <c r="C4" t="s">
        <v>26</v>
      </c>
      <c r="AC4" s="30">
        <v>11.08</v>
      </c>
      <c r="AD4" s="45">
        <v>11.3</v>
      </c>
      <c r="AE4" s="39">
        <f>AC4*(1+AE3/100)</f>
        <v>27.7</v>
      </c>
      <c r="AF4" s="31"/>
      <c r="AK4">
        <f>AI5</f>
        <v>0</v>
      </c>
      <c r="AL4">
        <f>AJ5</f>
        <v>463.64085545722713</v>
      </c>
      <c r="AN4" s="14">
        <v>1</v>
      </c>
      <c r="AQ4" s="23"/>
      <c r="AR4" s="58"/>
      <c r="AS4" s="73"/>
      <c r="AT4" s="73"/>
      <c r="AU4" s="58"/>
      <c r="AV4" s="24"/>
      <c r="AW4" s="10"/>
    </row>
    <row r="5" spans="2:52" ht="26.25"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32"/>
      <c r="AD5" s="65"/>
      <c r="AE5" s="33"/>
      <c r="AF5" s="34"/>
      <c r="AH5" s="7">
        <f>SUM(AG6:AG9)</f>
        <v>463.64085545722713</v>
      </c>
      <c r="AI5">
        <f>B5</f>
        <v>0</v>
      </c>
      <c r="AJ5">
        <f>AH5</f>
        <v>463.64085545722713</v>
      </c>
      <c r="AK5">
        <f>AI10</f>
        <v>0</v>
      </c>
      <c r="AL5">
        <f>AJ10</f>
        <v>0</v>
      </c>
      <c r="AN5" s="14">
        <f>AN4+1</f>
        <v>2</v>
      </c>
      <c r="AQ5" s="23"/>
      <c r="AR5" s="63"/>
      <c r="AS5" s="74" t="s">
        <v>63</v>
      </c>
      <c r="AT5" s="74"/>
      <c r="AU5" s="60"/>
      <c r="AV5" s="24"/>
      <c r="AW5" s="74" t="s">
        <v>66</v>
      </c>
      <c r="AX5" s="74"/>
      <c r="AY5" s="74"/>
      <c r="AZ5" s="74"/>
    </row>
    <row r="6" spans="1:51" ht="15">
      <c r="A6" s="67" t="s">
        <v>43</v>
      </c>
      <c r="B6" s="67" t="s">
        <v>50</v>
      </c>
      <c r="C6" s="57" t="s">
        <v>33</v>
      </c>
      <c r="E6" s="16">
        <v>6</v>
      </c>
      <c r="F6" s="2">
        <f>IF($C6="F",E$2/E$3*E6,C$2/E$3*E6)</f>
        <v>37.5</v>
      </c>
      <c r="G6" s="16">
        <v>9</v>
      </c>
      <c r="H6" s="17">
        <f>IF($C6="F",G$2/G$3*G6,E$2/G$3*G6)</f>
        <v>50</v>
      </c>
      <c r="I6" s="17">
        <v>9</v>
      </c>
      <c r="J6" s="17">
        <f>IF($C6="F",I$2/I$3*I6,G$2/I$3*I6)</f>
        <v>50</v>
      </c>
      <c r="K6" s="18">
        <v>8</v>
      </c>
      <c r="L6" s="2">
        <f>IF($C6="F",K$2/K$3*K6,I$2/K$3*K6)</f>
        <v>50</v>
      </c>
      <c r="M6" s="16"/>
      <c r="N6" s="17">
        <f>IF($C6="F",M$2/M$3*M6,K$2/M$3*M6)</f>
        <v>0</v>
      </c>
      <c r="O6" s="17"/>
      <c r="P6" s="17">
        <f>IF($C6="F",O$2/O$3*O6,M$2/O$3*O6)</f>
        <v>0</v>
      </c>
      <c r="Q6" s="18"/>
      <c r="R6" s="2">
        <f>IF($C6="F",Q$2/Q$3*Q6,O$2/Q$3*Q6)</f>
        <v>0</v>
      </c>
      <c r="S6" s="17"/>
      <c r="T6" s="17">
        <f>IF($C6="F",S$2/S$3*S6,Q$2/S$3*S6)</f>
        <v>0</v>
      </c>
      <c r="U6" s="17"/>
      <c r="V6" s="17">
        <f>IF($C6="F",U$2/U$3*U6,S$2/U$3*U6)</f>
        <v>0</v>
      </c>
      <c r="W6" s="18"/>
      <c r="X6" s="2">
        <f>IF($C6="F",W$2/W$3*W6,U$2/W$3*W6)</f>
        <v>0</v>
      </c>
      <c r="Y6" s="2"/>
      <c r="Z6" s="2"/>
      <c r="AA6" s="2"/>
      <c r="AB6" s="2"/>
      <c r="AC6" s="30"/>
      <c r="AD6" s="65">
        <v>11.3</v>
      </c>
      <c r="AE6" s="17">
        <f>IF(C6="G",IF(AC6=0,$AE$3+1,(AC6-$AC$4)/$AC$4*100),IF(AD6=0,$AE$3+1,(AD6-$AD$4)/$AD$4*100))</f>
        <v>0</v>
      </c>
      <c r="AF6" s="35">
        <f>(IF(AE6&gt;$AE$3,1,$AF$2-AE6/$AE$3*$AF$2))</f>
        <v>50</v>
      </c>
      <c r="AG6" s="2">
        <f>F6+H6+J6+L6+N6+P6+R6+Y6+Z6+AA6+AB6+T6+V6+X6+AF6</f>
        <v>237.5</v>
      </c>
      <c r="AH6" s="7"/>
      <c r="AK6">
        <f>AI15</f>
        <v>0</v>
      </c>
      <c r="AL6">
        <f>AJ15</f>
        <v>0</v>
      </c>
      <c r="AN6" s="14">
        <f>AN5+1</f>
        <v>3</v>
      </c>
      <c r="AQ6" s="23"/>
      <c r="AR6" s="61"/>
      <c r="AS6" s="73" t="s">
        <v>64</v>
      </c>
      <c r="AT6" s="73"/>
      <c r="AU6" s="60"/>
      <c r="AV6" s="24"/>
      <c r="AW6" s="10"/>
      <c r="AX6" s="79" t="s">
        <v>64</v>
      </c>
      <c r="AY6" s="79"/>
    </row>
    <row r="7" spans="1:52" ht="15">
      <c r="A7" s="67" t="s">
        <v>51</v>
      </c>
      <c r="B7" s="67" t="s">
        <v>52</v>
      </c>
      <c r="C7" s="57" t="s">
        <v>33</v>
      </c>
      <c r="E7" s="16">
        <v>5</v>
      </c>
      <c r="F7" s="2">
        <f aca="true" t="shared" si="0" ref="F7:F24">IF($C7="F",E$2/E$3*E7,C$2/E$3*E7)</f>
        <v>31.25</v>
      </c>
      <c r="G7" s="16">
        <v>9</v>
      </c>
      <c r="H7" s="17">
        <f>IF($C7="F",G$2/G$3*G7,E$2/G$3*G7)</f>
        <v>50</v>
      </c>
      <c r="I7" s="17">
        <v>9</v>
      </c>
      <c r="J7" s="17">
        <f>IF($C7="F",I$2/I$3*I7,G$2/I$3*I7)</f>
        <v>50</v>
      </c>
      <c r="K7" s="18">
        <v>8</v>
      </c>
      <c r="L7" s="2">
        <f>IF($C7="F",K$2/K$3*K7,I$2/K$3*K7)</f>
        <v>50</v>
      </c>
      <c r="M7" s="16"/>
      <c r="N7" s="17">
        <f>IF($C7="F",M$2/M$3*M7,K$2/M$3*M7)</f>
        <v>0</v>
      </c>
      <c r="O7" s="17"/>
      <c r="P7" s="17">
        <f>IF($C7="F",O$2/O$3*O7,M$2/O$3*O7)</f>
        <v>0</v>
      </c>
      <c r="Q7" s="18"/>
      <c r="R7" s="2">
        <f>IF($C7="F",Q$2/Q$3*Q7,O$2/Q$3*Q7)</f>
        <v>0</v>
      </c>
      <c r="S7" s="17"/>
      <c r="T7" s="17">
        <f>IF($C7="F",S$2/S$3*S7,Q$2/S$3*S7)</f>
        <v>0</v>
      </c>
      <c r="U7" s="17"/>
      <c r="V7" s="17">
        <f>IF($C7="F",U$2/U$3*U7,S$2/U$3*U7)</f>
        <v>0</v>
      </c>
      <c r="W7" s="18"/>
      <c r="X7" s="2">
        <f>IF($C7="F",W$2/W$3*W7,U$2/W$3*W7)</f>
        <v>0</v>
      </c>
      <c r="Y7" s="2"/>
      <c r="Z7" s="2"/>
      <c r="AA7" s="2"/>
      <c r="AB7" s="2"/>
      <c r="AC7" s="30"/>
      <c r="AD7" s="65">
        <v>13.71</v>
      </c>
      <c r="AE7" s="17">
        <f>IF(C7="G",IF(AC7=0,$AE$3+1,(AC7-$AC$4)/$AC$4*100),IF(AD7=0,$AE$3+1,(AD7-$AD$4)/$AD$4*100))</f>
        <v>21.327433628318584</v>
      </c>
      <c r="AF7" s="35">
        <f>(IF(AE7&gt;$AE$3,1,$AF$2-AE7/$AE$3*$AF$2))</f>
        <v>42.89085545722714</v>
      </c>
      <c r="AG7" s="2">
        <f>F7+H7+J7+L7+N7+P7+R7+Y7+Z7+AA7+AB7+T7+V7+X7+AF7</f>
        <v>224.14085545722713</v>
      </c>
      <c r="AH7" s="7"/>
      <c r="AK7">
        <f>AI20</f>
        <v>0</v>
      </c>
      <c r="AL7">
        <f>AJ20</f>
        <v>0</v>
      </c>
      <c r="AN7" s="14">
        <f aca="true" t="shared" si="1" ref="AN7:AN19">AN6+1</f>
        <v>4</v>
      </c>
      <c r="AQ7" s="13"/>
      <c r="AR7" s="62">
        <v>1</v>
      </c>
      <c r="AS7" s="67" t="s">
        <v>43</v>
      </c>
      <c r="AT7" s="67" t="s">
        <v>50</v>
      </c>
      <c r="AU7" s="60">
        <v>237</v>
      </c>
      <c r="AV7" s="24"/>
      <c r="AW7" s="62">
        <v>1</v>
      </c>
      <c r="AX7" s="67" t="s">
        <v>43</v>
      </c>
      <c r="AY7" s="67" t="s">
        <v>50</v>
      </c>
      <c r="AZ7" s="57" t="s">
        <v>67</v>
      </c>
    </row>
    <row r="8" spans="1:51" ht="14.25" customHeight="1" hidden="1">
      <c r="A8" s="66"/>
      <c r="B8" s="66"/>
      <c r="C8" s="56" t="s">
        <v>34</v>
      </c>
      <c r="E8" s="16"/>
      <c r="F8" s="2">
        <f t="shared" si="0"/>
        <v>0</v>
      </c>
      <c r="G8" s="16"/>
      <c r="H8" s="17">
        <f>IF($C8="F",G$2/G$3*G8,E$2/G$3*G8)</f>
        <v>0</v>
      </c>
      <c r="I8" s="17"/>
      <c r="J8" s="17">
        <f>IF($C8="F",I$2/I$3*I8,G$2/I$3*I8)</f>
        <v>0</v>
      </c>
      <c r="K8" s="18"/>
      <c r="L8" s="2">
        <f>IF($C8="F",K$2/K$3*K8,I$2/K$3*K8)</f>
        <v>0</v>
      </c>
      <c r="M8" s="16"/>
      <c r="N8" s="17">
        <f>IF($C8="F",M$2/M$3*M8,K$2/M$3*M8)</f>
        <v>0</v>
      </c>
      <c r="O8" s="17"/>
      <c r="P8" s="17">
        <f>IF($C8="F",O$2/O$3*O8,M$2/O$3*O8)</f>
        <v>0</v>
      </c>
      <c r="Q8" s="18"/>
      <c r="R8" s="2">
        <f>IF($C8="F",Q$2/Q$3*Q8,O$2/Q$3*Q8)</f>
        <v>0</v>
      </c>
      <c r="S8" s="17"/>
      <c r="T8" s="17">
        <f>IF($C8="F",S$2/S$3*S8,Q$2/S$3*S8)</f>
        <v>0</v>
      </c>
      <c r="U8" s="17"/>
      <c r="V8" s="17">
        <f>IF($C8="F",U$2/U$3*U8,S$2/U$3*U8)</f>
        <v>0</v>
      </c>
      <c r="W8" s="18"/>
      <c r="X8" s="2">
        <f>IF($C8="F",W$2/W$3*W8,U$2/W$3*W8)</f>
        <v>0</v>
      </c>
      <c r="Y8" s="2"/>
      <c r="Z8" s="2"/>
      <c r="AA8" s="2"/>
      <c r="AB8" s="2"/>
      <c r="AC8" s="30"/>
      <c r="AD8" s="65">
        <f>AC8</f>
        <v>0</v>
      </c>
      <c r="AE8" s="17">
        <f>IF(C8="G",IF(AC8=0,$AE$3+1,(AC8-$AC$4)/$AC$4*100),IF(AD8=0,$AE$3+1,(AD8-$AD$4)/$AD$4*100))</f>
        <v>151</v>
      </c>
      <c r="AF8" s="35">
        <f>(IF(AE8&gt;$AE$3,1,$AF$2-AE8/$AE$3*$AF$2))</f>
        <v>1</v>
      </c>
      <c r="AG8" s="2">
        <f>F8+H8+J8+L8+N8+P8+R8+Y8+Z8+AA8+AB8+T8+V8+X8+AF8</f>
        <v>1</v>
      </c>
      <c r="AH8" s="7"/>
      <c r="AK8">
        <f>AI25</f>
        <v>0</v>
      </c>
      <c r="AL8">
        <f>AJ25</f>
        <v>0</v>
      </c>
      <c r="AN8" s="14">
        <f t="shared" si="1"/>
        <v>5</v>
      </c>
      <c r="AQ8" s="13"/>
      <c r="AR8" s="62"/>
      <c r="AS8" s="67"/>
      <c r="AT8" s="67"/>
      <c r="AU8" s="58"/>
      <c r="AV8" s="24"/>
      <c r="AW8" s="62"/>
      <c r="AX8" s="67"/>
      <c r="AY8" s="67"/>
    </row>
    <row r="9" spans="1:51" ht="15" hidden="1">
      <c r="A9" s="64"/>
      <c r="B9" s="64"/>
      <c r="C9" t="s">
        <v>34</v>
      </c>
      <c r="E9" s="16"/>
      <c r="F9" s="2">
        <f t="shared" si="0"/>
        <v>0</v>
      </c>
      <c r="G9" s="16"/>
      <c r="H9" s="17">
        <f>IF($C9="F",G$2/G$3*G9,E$2/G$3*G9)</f>
        <v>0</v>
      </c>
      <c r="I9" s="17"/>
      <c r="J9" s="17">
        <f>IF($C9="F",I$2/I$3*I9,G$2/I$3*I9)</f>
        <v>0</v>
      </c>
      <c r="K9" s="18"/>
      <c r="L9" s="2">
        <f>IF($C9="F",K$2/K$3*K9,I$2/K$3*K9)</f>
        <v>0</v>
      </c>
      <c r="M9" s="16"/>
      <c r="N9" s="17">
        <f>IF($C9="F",M$2/M$3*M9,K$2/M$3*M9)</f>
        <v>0</v>
      </c>
      <c r="O9" s="17"/>
      <c r="P9" s="17">
        <f>IF($C9="F",O$2/O$3*O9,M$2/O$3*O9)</f>
        <v>0</v>
      </c>
      <c r="Q9" s="18"/>
      <c r="R9" s="2">
        <f>IF($C9="F",Q$2/Q$3*Q9,O$2/Q$3*Q9)</f>
        <v>0</v>
      </c>
      <c r="S9" s="17"/>
      <c r="T9" s="17">
        <f>IF($C9="F",S$2/S$3*S9,Q$2/S$3*S9)</f>
        <v>0</v>
      </c>
      <c r="U9" s="17"/>
      <c r="V9" s="17">
        <f>IF($C9="F",U$2/U$3*U9,S$2/U$3*U9)</f>
        <v>0</v>
      </c>
      <c r="W9" s="18"/>
      <c r="X9" s="2">
        <f>IF($C9="F",W$2/W$3*W9,U$2/W$3*W9)</f>
        <v>0</v>
      </c>
      <c r="Y9" s="2"/>
      <c r="Z9" s="2"/>
      <c r="AA9" s="2"/>
      <c r="AB9" s="2"/>
      <c r="AC9" s="30"/>
      <c r="AD9" s="65">
        <f>AC9</f>
        <v>0</v>
      </c>
      <c r="AE9" s="17">
        <f>IF(C9="G",IF(AC9=0,$AE$3+1,(AC9-$AC$4)/$AC$4*100),IF(AD9=0,$AE$3+1,(AD9-$AD$4)/$AD$4*100))</f>
        <v>151</v>
      </c>
      <c r="AF9" s="35">
        <f>(IF(AE9&gt;$AE$3,1,$AF$2-AE9/$AE$3*$AF$2))</f>
        <v>1</v>
      </c>
      <c r="AG9" s="2">
        <f>F9+H9+J9+L9+N9+P9+R9+Y9+Z9+AA9+AB9+T9+V9+X9+AF9</f>
        <v>1</v>
      </c>
      <c r="AH9" s="7"/>
      <c r="AK9" t="s">
        <v>19</v>
      </c>
      <c r="AL9">
        <f>AJ30</f>
        <v>944.3667268351385</v>
      </c>
      <c r="AN9" s="14">
        <f t="shared" si="1"/>
        <v>6</v>
      </c>
      <c r="AQ9" s="13"/>
      <c r="AR9" s="61"/>
      <c r="AS9" s="75"/>
      <c r="AT9" s="75"/>
      <c r="AU9" s="60"/>
      <c r="AV9" s="24"/>
      <c r="AW9" s="61"/>
      <c r="AX9" s="75"/>
      <c r="AY9" s="75"/>
    </row>
    <row r="10" spans="1:52" ht="15">
      <c r="A10" s="10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32"/>
      <c r="AD10" s="65"/>
      <c r="AE10" s="33"/>
      <c r="AF10" s="34"/>
      <c r="AG10" s="2"/>
      <c r="AH10" s="7">
        <f>SUM(AG11:AG14)</f>
        <v>0</v>
      </c>
      <c r="AI10">
        <f>B10</f>
        <v>0</v>
      </c>
      <c r="AJ10">
        <f>AH10</f>
        <v>0</v>
      </c>
      <c r="AK10">
        <f>AI35</f>
        <v>0</v>
      </c>
      <c r="AL10">
        <f>AJ35</f>
        <v>370.4717208182912</v>
      </c>
      <c r="AN10" s="14">
        <f t="shared" si="1"/>
        <v>7</v>
      </c>
      <c r="AQ10" s="13"/>
      <c r="AR10" s="61">
        <v>2</v>
      </c>
      <c r="AS10" s="67" t="s">
        <v>51</v>
      </c>
      <c r="AT10" s="67" t="s">
        <v>52</v>
      </c>
      <c r="AU10" s="60">
        <v>224</v>
      </c>
      <c r="AV10" s="24"/>
      <c r="AW10" s="61">
        <v>2</v>
      </c>
      <c r="AX10" s="67" t="s">
        <v>51</v>
      </c>
      <c r="AY10" s="67" t="s">
        <v>52</v>
      </c>
      <c r="AZ10" s="57" t="s">
        <v>68</v>
      </c>
    </row>
    <row r="11" spans="3:49" ht="15" hidden="1">
      <c r="C11" t="s">
        <v>34</v>
      </c>
      <c r="E11" s="16"/>
      <c r="F11" s="2">
        <f t="shared" si="0"/>
        <v>0</v>
      </c>
      <c r="G11" s="16"/>
      <c r="H11" s="17">
        <f>IF($C11="F",G$2/G$3*G11,E$2/G$3*G11)</f>
        <v>0</v>
      </c>
      <c r="I11" s="17"/>
      <c r="J11" s="17">
        <f>IF($C11="F",I$2/I$3*I11,G$2/I$3*I11)</f>
        <v>0</v>
      </c>
      <c r="K11" s="18">
        <v>8</v>
      </c>
      <c r="L11" s="2">
        <f>IF($C11="F",K$2/K$3*K11,I$2/K$3*K11)</f>
        <v>50</v>
      </c>
      <c r="M11" s="16"/>
      <c r="N11" s="17">
        <f>IF($C11="F",M$2/M$3*M11,K$2/M$3*M11)</f>
        <v>0</v>
      </c>
      <c r="O11" s="17"/>
      <c r="P11" s="17">
        <f>IF($C11="F",O$2/O$3*O11,M$2/O$3*O11)</f>
        <v>0</v>
      </c>
      <c r="Q11" s="18"/>
      <c r="R11" s="2">
        <f>IF($C11="F",Q$2/Q$3*Q11,O$2/Q$3*Q11)</f>
        <v>0</v>
      </c>
      <c r="S11" s="17"/>
      <c r="T11" s="17">
        <f>IF($C11="F",S$2/S$3*S11,Q$2/S$3*S11)</f>
        <v>0</v>
      </c>
      <c r="U11" s="17"/>
      <c r="V11" s="17">
        <f>IF($C11="F",U$2/U$3*U11,S$2/U$3*U11)</f>
        <v>0</v>
      </c>
      <c r="W11" s="18"/>
      <c r="X11" s="2">
        <f>IF($C11="F",W$2/W$3*W11,U$2/W$3*W11)</f>
        <v>0</v>
      </c>
      <c r="Y11" s="2"/>
      <c r="Z11" s="2"/>
      <c r="AA11" s="2"/>
      <c r="AB11" s="2"/>
      <c r="AC11" s="30"/>
      <c r="AD11" s="65">
        <f>AC11</f>
        <v>0</v>
      </c>
      <c r="AE11" s="17">
        <f>IF(C11="G",IF(AC11=0,$AE$3+1,(AC11-$AC$4)/$AC$4*100),IF(AD11=0,$AE$3+1,(AD11-$AD$4)/$AD$4*100))</f>
        <v>151</v>
      </c>
      <c r="AF11" s="35"/>
      <c r="AG11" s="2"/>
      <c r="AH11" s="7"/>
      <c r="AK11">
        <f>AI40</f>
        <v>0</v>
      </c>
      <c r="AL11">
        <f>AJ40</f>
        <v>0</v>
      </c>
      <c r="AN11" s="14">
        <f t="shared" si="1"/>
        <v>8</v>
      </c>
      <c r="AQ11" s="13"/>
      <c r="AR11" s="61"/>
      <c r="AS11" s="58"/>
      <c r="AT11" s="68"/>
      <c r="AU11" s="69"/>
      <c r="AV11" s="24"/>
      <c r="AW11" s="10"/>
    </row>
    <row r="12" spans="3:49" ht="15" hidden="1">
      <c r="C12" s="56" t="s">
        <v>34</v>
      </c>
      <c r="E12" s="16"/>
      <c r="F12" s="2">
        <f t="shared" si="0"/>
        <v>0</v>
      </c>
      <c r="G12" s="16"/>
      <c r="H12" s="17">
        <f>IF($C12="F",G$2/G$3*G12,E$2/G$3*G12)</f>
        <v>0</v>
      </c>
      <c r="I12" s="17"/>
      <c r="J12" s="17">
        <f>IF($C12="F",I$2/I$3*I12,G$2/I$3*I12)</f>
        <v>0</v>
      </c>
      <c r="K12" s="18">
        <v>8</v>
      </c>
      <c r="L12" s="2">
        <f>IF($C12="F",K$2/K$3*K12,I$2/K$3*K12)</f>
        <v>50</v>
      </c>
      <c r="M12" s="16"/>
      <c r="N12" s="17">
        <f>IF($C12="F",M$2/M$3*M12,K$2/M$3*M12)</f>
        <v>0</v>
      </c>
      <c r="O12" s="17"/>
      <c r="P12" s="17">
        <f>IF($C12="F",O$2/O$3*O12,M$2/O$3*O12)</f>
        <v>0</v>
      </c>
      <c r="Q12" s="18"/>
      <c r="R12" s="2">
        <f>IF($C12="F",Q$2/Q$3*Q12,O$2/Q$3*Q12)</f>
        <v>0</v>
      </c>
      <c r="S12" s="17"/>
      <c r="T12" s="17">
        <f>IF($C12="F",S$2/S$3*S12,Q$2/S$3*S12)</f>
        <v>0</v>
      </c>
      <c r="U12" s="17"/>
      <c r="V12" s="17">
        <f>IF($C12="F",U$2/U$3*U12,S$2/U$3*U12)</f>
        <v>0</v>
      </c>
      <c r="W12" s="18"/>
      <c r="X12" s="2">
        <f>IF($C12="F",W$2/W$3*W12,U$2/W$3*W12)</f>
        <v>0</v>
      </c>
      <c r="Y12" s="2"/>
      <c r="Z12" s="2"/>
      <c r="AA12" s="2"/>
      <c r="AB12" s="2"/>
      <c r="AC12" s="30"/>
      <c r="AD12" s="65">
        <f>AC12</f>
        <v>0</v>
      </c>
      <c r="AE12" s="17">
        <f>IF(C12="G",IF(AC12=0,$AE$3+1,(AC12-$AC$4)/$AC$4*100),IF(AD12=0,$AE$3+1,(AD12-$AD$4)/$AD$4*100))</f>
        <v>151</v>
      </c>
      <c r="AF12" s="35"/>
      <c r="AG12" s="2"/>
      <c r="AH12" s="7"/>
      <c r="AK12">
        <f>AI45</f>
        <v>0</v>
      </c>
      <c r="AL12">
        <f>AJ45</f>
        <v>0</v>
      </c>
      <c r="AN12" s="14">
        <f t="shared" si="1"/>
        <v>9</v>
      </c>
      <c r="AQ12" s="13"/>
      <c r="AR12" s="61"/>
      <c r="AS12" s="60"/>
      <c r="AT12" s="70"/>
      <c r="AU12" s="70"/>
      <c r="AV12" s="24"/>
      <c r="AW12" s="10"/>
    </row>
    <row r="13" spans="3:49" ht="15" hidden="1">
      <c r="C13" t="s">
        <v>34</v>
      </c>
      <c r="E13" s="16"/>
      <c r="F13" s="2">
        <f t="shared" si="0"/>
        <v>0</v>
      </c>
      <c r="G13" s="16"/>
      <c r="H13" s="17">
        <f>IF($C13="F",G$2/G$3*G13,E$2/G$3*G13)</f>
        <v>0</v>
      </c>
      <c r="I13" s="17"/>
      <c r="J13" s="17">
        <f>IF($C13="F",I$2/I$3*I13,G$2/I$3*I13)</f>
        <v>0</v>
      </c>
      <c r="K13" s="18">
        <v>8</v>
      </c>
      <c r="L13" s="2">
        <f>IF($C13="F",K$2/K$3*K13,I$2/K$3*K13)</f>
        <v>50</v>
      </c>
      <c r="M13" s="16"/>
      <c r="N13" s="17">
        <f>IF($C13="F",M$2/M$3*M13,K$2/M$3*M13)</f>
        <v>0</v>
      </c>
      <c r="O13" s="17"/>
      <c r="P13" s="17">
        <f>IF($C13="F",O$2/O$3*O13,M$2/O$3*O13)</f>
        <v>0</v>
      </c>
      <c r="Q13" s="18"/>
      <c r="R13" s="2">
        <f>IF($C13="F",Q$2/Q$3*Q13,O$2/Q$3*Q13)</f>
        <v>0</v>
      </c>
      <c r="S13" s="17"/>
      <c r="T13" s="17">
        <f>IF($C13="F",S$2/S$3*S13,Q$2/S$3*S13)</f>
        <v>0</v>
      </c>
      <c r="U13" s="17"/>
      <c r="V13" s="17">
        <f>IF($C13="F",U$2/U$3*U13,S$2/U$3*U13)</f>
        <v>0</v>
      </c>
      <c r="W13" s="18"/>
      <c r="X13" s="2">
        <f>IF($C13="F",W$2/W$3*W13,U$2/W$3*W13)</f>
        <v>0</v>
      </c>
      <c r="Y13" s="2"/>
      <c r="Z13" s="2"/>
      <c r="AA13" s="2"/>
      <c r="AB13" s="2"/>
      <c r="AC13" s="30"/>
      <c r="AD13" s="65">
        <f>AC13</f>
        <v>0</v>
      </c>
      <c r="AE13" s="17">
        <f>IF(C13="G",IF(AC13=0,$AE$3+1,(AC13-$AC$4)/$AC$4*100),IF(AD13=0,$AE$3+1,(AD13-$AD$4)/$AD$4*100))</f>
        <v>151</v>
      </c>
      <c r="AF13" s="35"/>
      <c r="AG13" s="2"/>
      <c r="AH13" s="7"/>
      <c r="AK13">
        <f>AI50</f>
        <v>0</v>
      </c>
      <c r="AL13">
        <f>AJ50</f>
        <v>0</v>
      </c>
      <c r="AN13" s="14">
        <f t="shared" si="1"/>
        <v>10</v>
      </c>
      <c r="AQ13" s="13"/>
      <c r="AR13" s="61"/>
      <c r="AS13" s="58"/>
      <c r="AT13" s="71"/>
      <c r="AU13" s="72"/>
      <c r="AV13" s="24"/>
      <c r="AW13" s="10"/>
    </row>
    <row r="14" spans="3:49" ht="15" hidden="1">
      <c r="C14" t="s">
        <v>34</v>
      </c>
      <c r="E14" s="16"/>
      <c r="F14" s="2">
        <f t="shared" si="0"/>
        <v>0</v>
      </c>
      <c r="G14" s="16"/>
      <c r="H14" s="17">
        <f>IF($C14="F",G$2/G$3*G14,E$2/G$3*G14)</f>
        <v>0</v>
      </c>
      <c r="I14" s="17"/>
      <c r="J14" s="17">
        <f>IF($C14="F",I$2/I$3*I14,G$2/I$3*I14)</f>
        <v>0</v>
      </c>
      <c r="K14" s="18">
        <v>8</v>
      </c>
      <c r="L14" s="2">
        <f>IF($C14="F",K$2/K$3*K14,I$2/K$3*K14)</f>
        <v>50</v>
      </c>
      <c r="M14" s="16"/>
      <c r="N14" s="17">
        <f>IF($C14="F",M$2/M$3*M14,K$2/M$3*M14)</f>
        <v>0</v>
      </c>
      <c r="O14" s="17"/>
      <c r="P14" s="17">
        <f>IF($C14="F",O$2/O$3*O14,M$2/O$3*O14)</f>
        <v>0</v>
      </c>
      <c r="Q14" s="18"/>
      <c r="R14" s="2">
        <f>IF($C14="F",Q$2/Q$3*Q14,O$2/Q$3*Q14)</f>
        <v>0</v>
      </c>
      <c r="S14" s="17"/>
      <c r="T14" s="17">
        <f>IF($C14="F",S$2/S$3*S14,Q$2/S$3*S14)</f>
        <v>0</v>
      </c>
      <c r="U14" s="17"/>
      <c r="V14" s="17">
        <f>IF($C14="F",U$2/U$3*U14,S$2/U$3*U14)</f>
        <v>0</v>
      </c>
      <c r="W14" s="18"/>
      <c r="X14" s="2">
        <f>IF($C14="F",W$2/W$3*W14,U$2/W$3*W14)</f>
        <v>0</v>
      </c>
      <c r="Y14" s="2"/>
      <c r="Z14" s="2"/>
      <c r="AA14" s="2"/>
      <c r="AB14" s="2"/>
      <c r="AC14" s="30"/>
      <c r="AD14" s="65">
        <f>AC14</f>
        <v>0</v>
      </c>
      <c r="AE14" s="17">
        <f>IF(C14="G",IF(AC14=0,$AE$3+1,(AC14-$AC$4)/$AC$4*100),IF(AD14=0,$AE$3+1,(AD14-$AD$4)/$AD$4*100))</f>
        <v>151</v>
      </c>
      <c r="AF14" s="35"/>
      <c r="AG14" s="2"/>
      <c r="AH14" s="7"/>
      <c r="AK14">
        <f>AI55</f>
        <v>0</v>
      </c>
      <c r="AL14">
        <f>AJ55</f>
        <v>0</v>
      </c>
      <c r="AN14" s="14">
        <f t="shared" si="1"/>
        <v>11</v>
      </c>
      <c r="AQ14" s="13"/>
      <c r="AR14" s="61"/>
      <c r="AS14" s="58"/>
      <c r="AT14" s="58"/>
      <c r="AU14" s="60"/>
      <c r="AV14" s="24"/>
      <c r="AW14" s="10"/>
    </row>
    <row r="15" spans="1:49" ht="15" hidden="1">
      <c r="A15" s="10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32"/>
      <c r="AD15" s="65"/>
      <c r="AE15" s="33"/>
      <c r="AF15" s="34"/>
      <c r="AG15" s="2"/>
      <c r="AH15" s="7">
        <f>SUM(AG16:AG19)</f>
        <v>0</v>
      </c>
      <c r="AI15">
        <f>B15</f>
        <v>0</v>
      </c>
      <c r="AJ15">
        <f>AH15</f>
        <v>0</v>
      </c>
      <c r="AK15">
        <f>AI60</f>
        <v>0</v>
      </c>
      <c r="AL15">
        <f>AJ60</f>
        <v>0</v>
      </c>
      <c r="AN15" s="14">
        <f t="shared" si="1"/>
        <v>12</v>
      </c>
      <c r="AQ15" s="13"/>
      <c r="AR15" s="10"/>
      <c r="AS15" s="10"/>
      <c r="AT15" s="10"/>
      <c r="AU15" s="60"/>
      <c r="AV15" s="24"/>
      <c r="AW15" s="10"/>
    </row>
    <row r="16" spans="3:49" ht="15" hidden="1">
      <c r="C16" t="s">
        <v>34</v>
      </c>
      <c r="E16" s="16"/>
      <c r="F16" s="2">
        <f t="shared" si="0"/>
        <v>0</v>
      </c>
      <c r="G16" s="16"/>
      <c r="H16" s="17">
        <f>IF($C16="F",G$2/G$3*G16,E$2/G$3*G16)</f>
        <v>0</v>
      </c>
      <c r="I16" s="17"/>
      <c r="J16" s="17">
        <f>IF($C16="F",I$2/I$3*I16,G$2/I$3*I16)</f>
        <v>0</v>
      </c>
      <c r="K16" s="18">
        <v>8</v>
      </c>
      <c r="L16" s="2">
        <f>IF($C16="F",K$2/K$3*K16,I$2/K$3*K16)</f>
        <v>50</v>
      </c>
      <c r="M16" s="16"/>
      <c r="N16" s="17">
        <f>IF($C16="F",M$2/M$3*M16,K$2/M$3*M16)</f>
        <v>0</v>
      </c>
      <c r="O16" s="17"/>
      <c r="P16" s="17">
        <f>IF($C16="F",O$2/O$3*O16,M$2/O$3*O16)</f>
        <v>0</v>
      </c>
      <c r="Q16" s="18"/>
      <c r="R16" s="2">
        <f>IF($C16="F",Q$2/Q$3*Q16,O$2/Q$3*Q16)</f>
        <v>0</v>
      </c>
      <c r="S16" s="17"/>
      <c r="T16" s="17">
        <f>IF($C16="F",S$2/S$3*S16,Q$2/S$3*S16)</f>
        <v>0</v>
      </c>
      <c r="U16" s="17"/>
      <c r="V16" s="17">
        <f>IF($C16="F",U$2/U$3*U16,S$2/U$3*U16)</f>
        <v>0</v>
      </c>
      <c r="W16" s="18"/>
      <c r="X16" s="2">
        <f>IF($C16="F",W$2/W$3*W16,U$2/W$3*W16)</f>
        <v>0</v>
      </c>
      <c r="Y16" s="2"/>
      <c r="Z16" s="2"/>
      <c r="AA16" s="2"/>
      <c r="AB16" s="2"/>
      <c r="AC16" s="30"/>
      <c r="AD16" s="65">
        <f>AC16</f>
        <v>0</v>
      </c>
      <c r="AE16" s="17">
        <f>IF(C16="G",IF(AC16=0,$AE$3+1,(AC16-$AC$4)/$AC$4*100),IF(AD16=0,$AE$3+1,(AD16-$AD$4)/$AD$4*100))</f>
        <v>151</v>
      </c>
      <c r="AF16" s="35"/>
      <c r="AG16" s="2"/>
      <c r="AH16" s="7"/>
      <c r="AK16">
        <f>AI65</f>
        <v>0</v>
      </c>
      <c r="AL16">
        <f>AJ65</f>
        <v>0</v>
      </c>
      <c r="AN16" s="14">
        <f t="shared" si="1"/>
        <v>13</v>
      </c>
      <c r="AQ16" s="13"/>
      <c r="AR16" s="10"/>
      <c r="AS16" s="10"/>
      <c r="AT16" s="10"/>
      <c r="AU16" s="60"/>
      <c r="AV16" s="24"/>
      <c r="AW16" s="10"/>
    </row>
    <row r="17" spans="3:49" ht="15" hidden="1">
      <c r="C17" s="56" t="s">
        <v>34</v>
      </c>
      <c r="E17" s="16"/>
      <c r="F17" s="2">
        <f t="shared" si="0"/>
        <v>0</v>
      </c>
      <c r="G17" s="16"/>
      <c r="H17" s="17">
        <f>IF($C17="F",G$2/G$3*G17,E$2/G$3*G17)</f>
        <v>0</v>
      </c>
      <c r="I17" s="17"/>
      <c r="J17" s="17">
        <f>IF($C17="F",I$2/I$3*I17,G$2/I$3*I17)</f>
        <v>0</v>
      </c>
      <c r="K17" s="18">
        <v>8</v>
      </c>
      <c r="L17" s="2">
        <f>IF($C17="F",K$2/K$3*K17,I$2/K$3*K17)</f>
        <v>50</v>
      </c>
      <c r="M17" s="16"/>
      <c r="N17" s="17">
        <f>IF($C17="F",M$2/M$3*M17,K$2/M$3*M17)</f>
        <v>0</v>
      </c>
      <c r="O17" s="17"/>
      <c r="P17" s="17">
        <f>IF($C17="F",O$2/O$3*O17,M$2/O$3*O17)</f>
        <v>0</v>
      </c>
      <c r="Q17" s="18"/>
      <c r="R17" s="2">
        <f>IF($C17="F",Q$2/Q$3*Q17,O$2/Q$3*Q17)</f>
        <v>0</v>
      </c>
      <c r="S17" s="17"/>
      <c r="T17" s="17">
        <f>IF($C17="F",S$2/S$3*S17,Q$2/S$3*S17)</f>
        <v>0</v>
      </c>
      <c r="U17" s="17"/>
      <c r="V17" s="17">
        <f>IF($C17="F",U$2/U$3*U17,S$2/U$3*U17)</f>
        <v>0</v>
      </c>
      <c r="W17" s="18"/>
      <c r="X17" s="2">
        <f>IF($C17="F",W$2/W$3*W17,U$2/W$3*W17)</f>
        <v>0</v>
      </c>
      <c r="Y17" s="2"/>
      <c r="Z17" s="2"/>
      <c r="AA17" s="2"/>
      <c r="AB17" s="2"/>
      <c r="AC17" s="30"/>
      <c r="AD17" s="65">
        <f>AC17</f>
        <v>0</v>
      </c>
      <c r="AE17" s="17">
        <f>IF(C17="G",IF(AC17=0,$AE$3+1,(AC17-$AC$4)/$AC$4*100),IF(AD17=0,$AE$3+1,(AD17-$AD$4)/$AD$4*100))</f>
        <v>151</v>
      </c>
      <c r="AF17" s="35"/>
      <c r="AG17" s="2"/>
      <c r="AH17" s="7"/>
      <c r="AK17">
        <f>AI70</f>
        <v>0</v>
      </c>
      <c r="AL17">
        <f>AJ70</f>
        <v>0</v>
      </c>
      <c r="AN17" s="14">
        <f t="shared" si="1"/>
        <v>14</v>
      </c>
      <c r="AQ17" s="13"/>
      <c r="AR17" s="10"/>
      <c r="AS17" s="10"/>
      <c r="AT17" s="10"/>
      <c r="AU17" s="60"/>
      <c r="AV17" s="24"/>
      <c r="AW17" s="10"/>
    </row>
    <row r="18" spans="3:49" ht="15" hidden="1">
      <c r="C18" t="s">
        <v>34</v>
      </c>
      <c r="E18" s="16"/>
      <c r="F18" s="2">
        <f t="shared" si="0"/>
        <v>0</v>
      </c>
      <c r="G18" s="16"/>
      <c r="H18" s="17">
        <f>IF($C18="F",G$2/G$3*G18,E$2/G$3*G18)</f>
        <v>0</v>
      </c>
      <c r="I18" s="17"/>
      <c r="J18" s="17">
        <f>IF($C18="F",I$2/I$3*I18,G$2/I$3*I18)</f>
        <v>0</v>
      </c>
      <c r="K18" s="18"/>
      <c r="L18" s="2">
        <f>IF($C18="F",K$2/K$3*K18,I$2/K$3*K18)</f>
        <v>0</v>
      </c>
      <c r="M18" s="16"/>
      <c r="N18" s="17">
        <f>IF($C18="F",M$2/M$3*M18,K$2/M$3*M18)</f>
        <v>0</v>
      </c>
      <c r="O18" s="17"/>
      <c r="P18" s="17">
        <f>IF($C18="F",O$2/O$3*O18,M$2/O$3*O18)</f>
        <v>0</v>
      </c>
      <c r="Q18" s="18"/>
      <c r="R18" s="2">
        <f>IF($C18="F",Q$2/Q$3*Q18,O$2/Q$3*Q18)</f>
        <v>0</v>
      </c>
      <c r="S18" s="17"/>
      <c r="T18" s="17">
        <f>IF($C18="F",S$2/S$3*S18,Q$2/S$3*S18)</f>
        <v>0</v>
      </c>
      <c r="U18" s="17"/>
      <c r="V18" s="17">
        <f>IF($C18="F",U$2/U$3*U18,S$2/U$3*U18)</f>
        <v>0</v>
      </c>
      <c r="W18" s="18"/>
      <c r="X18" s="2">
        <f>IF($C18="F",W$2/W$3*W18,U$2/W$3*W18)</f>
        <v>0</v>
      </c>
      <c r="Y18" s="2"/>
      <c r="Z18" s="2"/>
      <c r="AA18" s="2"/>
      <c r="AB18" s="2"/>
      <c r="AC18" s="30"/>
      <c r="AD18" s="65">
        <f>AC18</f>
        <v>0</v>
      </c>
      <c r="AE18" s="17">
        <f>IF(C18="G",IF(AC18=0,$AE$3+1,(AC18-$AC$4)/$AC$4*100),IF(AD18=0,$AE$3+1,(AD18-$AD$4)/$AD$4*100))</f>
        <v>151</v>
      </c>
      <c r="AF18" s="35"/>
      <c r="AG18" s="2"/>
      <c r="AH18" s="7"/>
      <c r="AK18">
        <f>AI75</f>
        <v>0</v>
      </c>
      <c r="AL18">
        <f>AJ75</f>
        <v>0</v>
      </c>
      <c r="AN18" s="14">
        <f>AN17+1</f>
        <v>15</v>
      </c>
      <c r="AQ18" s="13"/>
      <c r="AR18" s="10"/>
      <c r="AS18" s="10"/>
      <c r="AT18" s="10"/>
      <c r="AU18" s="60"/>
      <c r="AV18" s="24"/>
      <c r="AW18" s="10"/>
    </row>
    <row r="19" spans="3:49" ht="15" hidden="1">
      <c r="C19" s="56" t="s">
        <v>34</v>
      </c>
      <c r="E19" s="16"/>
      <c r="F19" s="2">
        <f t="shared" si="0"/>
        <v>0</v>
      </c>
      <c r="G19" s="16"/>
      <c r="H19" s="17">
        <f>IF($C19="F",G$2/G$3*G19,E$2/G$3*G19)</f>
        <v>0</v>
      </c>
      <c r="I19" s="17"/>
      <c r="J19" s="17">
        <f>IF($C19="F",I$2/I$3*I19,G$2/I$3*I19)</f>
        <v>0</v>
      </c>
      <c r="K19" s="18"/>
      <c r="L19" s="2">
        <f>IF($C19="F",K$2/K$3*K19,I$2/K$3*K19)</f>
        <v>0</v>
      </c>
      <c r="M19" s="16"/>
      <c r="N19" s="17">
        <f>IF($C19="F",M$2/M$3*M19,K$2/M$3*M19)</f>
        <v>0</v>
      </c>
      <c r="O19" s="17"/>
      <c r="P19" s="17">
        <f>IF($C19="F",O$2/O$3*O19,M$2/O$3*O19)</f>
        <v>0</v>
      </c>
      <c r="Q19" s="18"/>
      <c r="R19" s="2">
        <f>IF($C19="F",Q$2/Q$3*Q19,O$2/Q$3*Q19)</f>
        <v>0</v>
      </c>
      <c r="S19" s="17"/>
      <c r="T19" s="17">
        <f>IF($C19="F",S$2/S$3*S19,Q$2/S$3*S19)</f>
        <v>0</v>
      </c>
      <c r="U19" s="17"/>
      <c r="V19" s="17">
        <f>IF($C19="F",U$2/U$3*U19,S$2/U$3*U19)</f>
        <v>0</v>
      </c>
      <c r="W19" s="18"/>
      <c r="X19" s="2">
        <f>IF($C19="F",W$2/W$3*W19,U$2/W$3*W19)</f>
        <v>0</v>
      </c>
      <c r="Y19" s="2"/>
      <c r="Z19" s="2"/>
      <c r="AA19" s="2"/>
      <c r="AB19" s="2"/>
      <c r="AC19" s="30"/>
      <c r="AD19" s="65">
        <f>AC19</f>
        <v>0</v>
      </c>
      <c r="AE19" s="17">
        <f>IF(C19="G",IF(AC19=0,$AE$3+1,(AC19-$AC$4)/$AC$4*100),IF(AD19=0,$AE$3+1,(AD19-$AD$4)/$AD$4*100))</f>
        <v>151</v>
      </c>
      <c r="AF19" s="35"/>
      <c r="AG19" s="2"/>
      <c r="AH19" s="7"/>
      <c r="AK19">
        <f>AI80</f>
        <v>0</v>
      </c>
      <c r="AL19">
        <f>AJ80</f>
        <v>0</v>
      </c>
      <c r="AN19" s="14">
        <f t="shared" si="1"/>
        <v>16</v>
      </c>
      <c r="AQ19" s="13"/>
      <c r="AR19" s="10"/>
      <c r="AS19" s="10"/>
      <c r="AT19" s="10"/>
      <c r="AU19" s="60"/>
      <c r="AV19" s="24"/>
      <c r="AW19" s="10"/>
    </row>
    <row r="20" spans="2:49" ht="15" hidden="1"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32"/>
      <c r="AD20" s="65"/>
      <c r="AE20" s="33"/>
      <c r="AF20" s="34"/>
      <c r="AG20" s="2"/>
      <c r="AH20" s="7">
        <f>SUM(AG21:AG24)</f>
        <v>0</v>
      </c>
      <c r="AI20">
        <f>B20</f>
        <v>0</v>
      </c>
      <c r="AJ20">
        <f>AH20</f>
        <v>0</v>
      </c>
      <c r="AK20">
        <f>AI85</f>
        <v>0</v>
      </c>
      <c r="AL20">
        <f>AJ85</f>
        <v>0</v>
      </c>
      <c r="AN20" s="14">
        <v>17</v>
      </c>
      <c r="AQ20" s="13"/>
      <c r="AR20" s="10"/>
      <c r="AS20" s="10"/>
      <c r="AT20" s="10"/>
      <c r="AU20" s="60"/>
      <c r="AV20" s="10"/>
      <c r="AW20" s="10"/>
    </row>
    <row r="21" spans="3:49" ht="15" hidden="1">
      <c r="C21" s="57" t="s">
        <v>34</v>
      </c>
      <c r="E21" s="16"/>
      <c r="F21" s="2">
        <f t="shared" si="0"/>
        <v>0</v>
      </c>
      <c r="G21" s="16"/>
      <c r="H21" s="17">
        <f>IF($C21="F",G$2/G$3*G21,E$2/G$3*G21)</f>
        <v>0</v>
      </c>
      <c r="I21" s="17"/>
      <c r="J21" s="17">
        <f>IF($C21="F",I$2/I$3*I21,G$2/I$3*I21)</f>
        <v>0</v>
      </c>
      <c r="K21" s="18"/>
      <c r="L21" s="2">
        <f>IF($C21="F",K$2/K$3*K21,I$2/K$3*K21)</f>
        <v>0</v>
      </c>
      <c r="M21" s="16"/>
      <c r="N21" s="17">
        <f>IF($C21="F",M$2/M$3*M21,K$2/M$3*M21)</f>
        <v>0</v>
      </c>
      <c r="O21" s="17"/>
      <c r="P21" s="17">
        <f>IF($C21="F",O$2/O$3*O21,M$2/O$3*O21)</f>
        <v>0</v>
      </c>
      <c r="Q21" s="18"/>
      <c r="R21" s="2">
        <f>IF($C21="F",Q$2/Q$3*Q21,O$2/Q$3*Q21)</f>
        <v>0</v>
      </c>
      <c r="S21" s="17"/>
      <c r="T21" s="17">
        <f>IF($C21="F",S$2/S$3*S21,Q$2/S$3*S21)</f>
        <v>0</v>
      </c>
      <c r="U21" s="17"/>
      <c r="V21" s="17">
        <f>IF($C21="F",U$2/U$3*U21,S$2/U$3*U21)</f>
        <v>0</v>
      </c>
      <c r="W21" s="18"/>
      <c r="X21" s="2">
        <f>IF($C21="F",W$2/W$3*W21,U$2/W$3*W21)</f>
        <v>0</v>
      </c>
      <c r="Y21" s="2"/>
      <c r="Z21" s="2"/>
      <c r="AA21" s="2"/>
      <c r="AB21" s="2"/>
      <c r="AC21" s="30"/>
      <c r="AD21" s="65">
        <f>AC21</f>
        <v>0</v>
      </c>
      <c r="AE21" s="17">
        <f>IF(C21="G",IF(AC21=0,$AE$3+1,(AC21-$AC$4)/$AC$4*100),IF(AD21=0,$AE$3+1,(AD21-$AD$4)/$AD$4*100))</f>
        <v>151</v>
      </c>
      <c r="AF21" s="35"/>
      <c r="AG21" s="2"/>
      <c r="AH21" s="7"/>
      <c r="AK21">
        <f>AI90</f>
        <v>0</v>
      </c>
      <c r="AL21">
        <f>AJ90</f>
        <v>0</v>
      </c>
      <c r="AN21" s="53">
        <v>18</v>
      </c>
      <c r="AQ21" s="13"/>
      <c r="AR21" s="10"/>
      <c r="AS21" s="10"/>
      <c r="AT21" s="10"/>
      <c r="AU21" s="60"/>
      <c r="AV21" s="10"/>
      <c r="AW21" s="10"/>
    </row>
    <row r="22" spans="3:49" ht="15" hidden="1">
      <c r="C22" t="s">
        <v>34</v>
      </c>
      <c r="E22" s="16"/>
      <c r="F22" s="2">
        <f t="shared" si="0"/>
        <v>0</v>
      </c>
      <c r="G22" s="16"/>
      <c r="H22" s="17">
        <f>IF($C22="F",G$2/G$3*G22,E$2/G$3*G22)</f>
        <v>0</v>
      </c>
      <c r="I22" s="17"/>
      <c r="J22" s="17">
        <f>IF($C22="F",I$2/I$3*I22,G$2/I$3*I22)</f>
        <v>0</v>
      </c>
      <c r="K22" s="18"/>
      <c r="L22" s="2">
        <f>IF($C22="F",K$2/K$3*K22,I$2/K$3*K22)</f>
        <v>0</v>
      </c>
      <c r="M22" s="16"/>
      <c r="N22" s="17">
        <f>IF($C22="F",M$2/M$3*M22,K$2/M$3*M22)</f>
        <v>0</v>
      </c>
      <c r="O22" s="17"/>
      <c r="P22" s="17">
        <f>IF($C22="F",O$2/O$3*O22,M$2/O$3*O22)</f>
        <v>0</v>
      </c>
      <c r="Q22" s="18"/>
      <c r="R22" s="2">
        <f>IF($C22="F",Q$2/Q$3*Q22,O$2/Q$3*Q22)</f>
        <v>0</v>
      </c>
      <c r="S22" s="17"/>
      <c r="T22" s="17">
        <f>IF($C22="F",S$2/S$3*S22,Q$2/S$3*S22)</f>
        <v>0</v>
      </c>
      <c r="U22" s="17"/>
      <c r="V22" s="17">
        <f>IF($C22="F",U$2/U$3*U22,S$2/U$3*U22)</f>
        <v>0</v>
      </c>
      <c r="W22" s="18"/>
      <c r="X22" s="2">
        <f>IF($C22="F",W$2/W$3*W22,U$2/W$3*W22)</f>
        <v>0</v>
      </c>
      <c r="Y22" s="2"/>
      <c r="Z22" s="2"/>
      <c r="AA22" s="2"/>
      <c r="AB22" s="2"/>
      <c r="AC22" s="30"/>
      <c r="AD22" s="65">
        <f>AC22</f>
        <v>0</v>
      </c>
      <c r="AE22" s="17">
        <f>IF(C22="G",IF(AC22=0,$AE$3+1,(AC22-$AC$4)/$AC$4*100),IF(AD22=0,$AE$3+1,(AD22-$AD$4)/$AD$4*100))</f>
        <v>151</v>
      </c>
      <c r="AF22" s="35"/>
      <c r="AG22" s="2"/>
      <c r="AH22" s="7"/>
      <c r="AK22">
        <f>AI95</f>
        <v>0</v>
      </c>
      <c r="AL22">
        <f>AJ95</f>
        <v>0</v>
      </c>
      <c r="AN22" s="53">
        <v>19</v>
      </c>
      <c r="AQ22" s="13"/>
      <c r="AR22" s="10"/>
      <c r="AS22" s="10"/>
      <c r="AT22" s="10"/>
      <c r="AU22" s="60"/>
      <c r="AV22" s="24"/>
      <c r="AW22" s="10"/>
    </row>
    <row r="23" spans="3:49" ht="15" hidden="1">
      <c r="C23" s="57" t="s">
        <v>34</v>
      </c>
      <c r="E23" s="16"/>
      <c r="F23" s="2">
        <f t="shared" si="0"/>
        <v>0</v>
      </c>
      <c r="G23" s="16"/>
      <c r="H23" s="17">
        <f>IF($C23="F",G$2/G$3*G23,E$2/G$3*G23)</f>
        <v>0</v>
      </c>
      <c r="I23" s="17"/>
      <c r="J23" s="17">
        <f>IF($C23="F",I$2/I$3*I23,G$2/I$3*I23)</f>
        <v>0</v>
      </c>
      <c r="K23" s="18"/>
      <c r="L23" s="2">
        <f>IF($C23="F",K$2/K$3*K23,I$2/K$3*K23)</f>
        <v>0</v>
      </c>
      <c r="M23" s="16"/>
      <c r="N23" s="17">
        <f>IF($C23="F",M$2/M$3*M23,K$2/M$3*M23)</f>
        <v>0</v>
      </c>
      <c r="O23" s="17"/>
      <c r="P23" s="17">
        <f>IF($C23="F",O$2/O$3*O23,M$2/O$3*O23)</f>
        <v>0</v>
      </c>
      <c r="Q23" s="18"/>
      <c r="R23" s="2">
        <f>IF($C23="F",Q$2/Q$3*Q23,O$2/Q$3*Q23)</f>
        <v>0</v>
      </c>
      <c r="S23" s="17"/>
      <c r="T23" s="17">
        <f>IF($C23="F",S$2/S$3*S23,Q$2/S$3*S23)</f>
        <v>0</v>
      </c>
      <c r="U23" s="17"/>
      <c r="V23" s="17">
        <f>IF($C23="F",U$2/U$3*U23,S$2/U$3*U23)</f>
        <v>0</v>
      </c>
      <c r="W23" s="18"/>
      <c r="X23" s="2">
        <f>IF($C23="F",W$2/W$3*W23,U$2/W$3*W23)</f>
        <v>0</v>
      </c>
      <c r="Y23" s="2"/>
      <c r="Z23" s="2"/>
      <c r="AA23" s="2"/>
      <c r="AB23" s="2"/>
      <c r="AC23" s="30"/>
      <c r="AD23" s="65">
        <f>AC23</f>
        <v>0</v>
      </c>
      <c r="AE23" s="17">
        <f>IF(C23="G",IF(AC23=0,$AE$3+1,(AC23-$AC$4)/$AC$4*100),IF(AD23=0,$AE$3+1,(AD23-$AD$4)/$AD$4*100))</f>
        <v>151</v>
      </c>
      <c r="AF23" s="35"/>
      <c r="AG23" s="2">
        <f>F23+H23+J23+L23+N23+P23+R23+Y23+Z23+AA23+AB23+T23+V23+X23+AF23</f>
        <v>0</v>
      </c>
      <c r="AH23" s="7"/>
      <c r="AK23">
        <f>AI100</f>
        <v>0</v>
      </c>
      <c r="AL23">
        <f>AJ100</f>
        <v>0</v>
      </c>
      <c r="AN23" s="53">
        <v>20</v>
      </c>
      <c r="AQ23" s="13"/>
      <c r="AR23" s="10"/>
      <c r="AS23" s="10"/>
      <c r="AT23" s="10"/>
      <c r="AU23" s="60"/>
      <c r="AV23" s="24"/>
      <c r="AW23" s="10"/>
    </row>
    <row r="24" spans="3:49" ht="15" hidden="1">
      <c r="C24" s="57" t="s">
        <v>34</v>
      </c>
      <c r="E24" s="16"/>
      <c r="F24" s="2">
        <f t="shared" si="0"/>
        <v>0</v>
      </c>
      <c r="G24" s="16"/>
      <c r="H24" s="17">
        <f>IF($C24="F",G$2/G$3*G24,E$2/G$3*G24)</f>
        <v>0</v>
      </c>
      <c r="I24" s="17"/>
      <c r="J24" s="17">
        <f>IF($C24="F",I$2/I$3*I24,G$2/I$3*I24)</f>
        <v>0</v>
      </c>
      <c r="K24" s="18"/>
      <c r="L24" s="2">
        <f>IF($C24="F",K$2/K$3*K24,I$2/K$3*K24)</f>
        <v>0</v>
      </c>
      <c r="M24" s="16"/>
      <c r="N24" s="17">
        <f>IF($C24="F",M$2/M$3*M24,K$2/M$3*M24)</f>
        <v>0</v>
      </c>
      <c r="O24" s="17"/>
      <c r="P24" s="17">
        <f>IF($C24="F",O$2/O$3*O24,M$2/O$3*O24)</f>
        <v>0</v>
      </c>
      <c r="Q24" s="18"/>
      <c r="R24" s="2">
        <f>IF($C24="F",Q$2/Q$3*Q24,O$2/Q$3*Q24)</f>
        <v>0</v>
      </c>
      <c r="S24" s="17"/>
      <c r="T24" s="17">
        <f>IF($C24="F",S$2/S$3*S24,Q$2/S$3*S24)</f>
        <v>0</v>
      </c>
      <c r="U24" s="17"/>
      <c r="V24" s="17">
        <f>IF($C24="F",U$2/U$3*U24,S$2/U$3*U24)</f>
        <v>0</v>
      </c>
      <c r="W24" s="18"/>
      <c r="X24" s="2">
        <f>IF($C24="F",W$2/W$3*W24,U$2/W$3*W24)</f>
        <v>0</v>
      </c>
      <c r="Y24" s="2"/>
      <c r="Z24" s="2"/>
      <c r="AA24" s="2"/>
      <c r="AB24" s="2"/>
      <c r="AC24" s="30"/>
      <c r="AD24" s="65">
        <f>AC24</f>
        <v>0</v>
      </c>
      <c r="AE24" s="17">
        <f>IF(C24="G",IF(AC24=0,$AE$3+1,(AC24-$AC$4)/$AC$4*100),IF(AD24=0,$AE$3+1,(AD24-$AD$4)/$AD$4*100))</f>
        <v>151</v>
      </c>
      <c r="AF24" s="35"/>
      <c r="AG24" s="2">
        <f>F24+H24+J24+L24+N24+P24+R24+Y24+Z24+AA24+AB24+T24+V24+X24+AF24</f>
        <v>0</v>
      </c>
      <c r="AH24" s="7"/>
      <c r="AK24">
        <f>AI105</f>
        <v>0</v>
      </c>
      <c r="AL24">
        <f>AJ105</f>
        <v>0</v>
      </c>
      <c r="AN24" s="53">
        <v>21</v>
      </c>
      <c r="AQ24" s="13"/>
      <c r="AR24" s="10"/>
      <c r="AS24" s="10"/>
      <c r="AT24" s="10"/>
      <c r="AU24" s="60"/>
      <c r="AV24" s="24"/>
      <c r="AW24" s="10"/>
    </row>
    <row r="25" spans="2:49" ht="15" hidden="1"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32"/>
      <c r="AD25" s="65"/>
      <c r="AE25" s="33"/>
      <c r="AF25" s="34"/>
      <c r="AG25" s="2"/>
      <c r="AH25" s="7">
        <f>SUM(AG26:AG29)</f>
        <v>0</v>
      </c>
      <c r="AI25">
        <f>B25</f>
        <v>0</v>
      </c>
      <c r="AJ25">
        <f>AH25</f>
        <v>0</v>
      </c>
      <c r="AK25">
        <f>AI110</f>
        <v>0</v>
      </c>
      <c r="AL25">
        <f>AJ110</f>
        <v>0</v>
      </c>
      <c r="AN25" s="53">
        <v>22</v>
      </c>
      <c r="AQ25" s="13"/>
      <c r="AR25" s="10"/>
      <c r="AS25" s="10"/>
      <c r="AT25" s="10"/>
      <c r="AU25" s="60"/>
      <c r="AV25" s="24"/>
      <c r="AW25" s="10"/>
    </row>
    <row r="26" spans="2:49" ht="15" hidden="1">
      <c r="B26" s="57"/>
      <c r="C26" t="s">
        <v>34</v>
      </c>
      <c r="E26" s="16"/>
      <c r="F26" s="2">
        <f>IF($C26="F",E$2/E$3*E26,C$2/E$3*E26)</f>
        <v>0</v>
      </c>
      <c r="G26" s="16"/>
      <c r="H26" s="17">
        <f>IF($C26="F",G$2/G$3*G26,E$2/G$3*G26)</f>
        <v>0</v>
      </c>
      <c r="I26" s="17"/>
      <c r="J26" s="17">
        <f>IF($C26="F",I$2/I$3*I26,G$2/I$3*I26)</f>
        <v>0</v>
      </c>
      <c r="K26" s="18"/>
      <c r="L26" s="2">
        <f>IF($C26="F",K$2/K$3*K26,I$2/K$3*K26)</f>
        <v>0</v>
      </c>
      <c r="M26" s="16"/>
      <c r="N26" s="17">
        <f>IF($C26="F",M$2/M$3*M26,K$2/M$3*M26)</f>
        <v>0</v>
      </c>
      <c r="O26" s="17"/>
      <c r="P26" s="17">
        <f>IF($C26="F",O$2/O$3*O26,M$2/O$3*O26)</f>
        <v>0</v>
      </c>
      <c r="Q26" s="18"/>
      <c r="R26" s="2">
        <f>IF($C26="F",Q$2/Q$3*Q26,O$2/Q$3*Q26)</f>
        <v>0</v>
      </c>
      <c r="S26" s="17"/>
      <c r="T26" s="17">
        <f>IF($C26="F",S$2/S$3*S26,Q$2/S$3*S26)</f>
        <v>0</v>
      </c>
      <c r="U26" s="17"/>
      <c r="V26" s="17">
        <f>IF($C26="F",U$2/U$3*U26,S$2/U$3*U26)</f>
        <v>0</v>
      </c>
      <c r="W26" s="18"/>
      <c r="X26" s="2">
        <f>IF($C26="F",W$2/W$3*W26,U$2/W$3*W26)</f>
        <v>0</v>
      </c>
      <c r="Y26" s="2"/>
      <c r="Z26" s="2"/>
      <c r="AA26" s="2"/>
      <c r="AB26" s="2"/>
      <c r="AC26" s="30"/>
      <c r="AD26" s="65">
        <f>AC26</f>
        <v>0</v>
      </c>
      <c r="AE26" s="17">
        <f>IF(C26="G",IF(AC26=0,$AE$3+1,(AC26-$AC$4)/$AC$4*100),IF(AD26=0,$AE$3+1,(AD26-$AD$4)/$AD$4*100))</f>
        <v>151</v>
      </c>
      <c r="AF26" s="35"/>
      <c r="AG26" s="2">
        <f>F26+H26+J26+L26+N26+P26+R26+Y26+Z26+AA26+AB26+T26+V26+X26+AF26</f>
        <v>0</v>
      </c>
      <c r="AH26" s="7"/>
      <c r="AK26">
        <f>AI115</f>
        <v>0</v>
      </c>
      <c r="AL26">
        <f>AJ115</f>
        <v>0</v>
      </c>
      <c r="AN26" s="53">
        <v>23</v>
      </c>
      <c r="AQ26" s="13"/>
      <c r="AR26" s="10"/>
      <c r="AS26" s="10"/>
      <c r="AT26" s="10"/>
      <c r="AU26" s="60"/>
      <c r="AV26" s="24"/>
      <c r="AW26" s="10"/>
    </row>
    <row r="27" spans="2:49" ht="15" hidden="1">
      <c r="B27" s="57"/>
      <c r="C27" t="s">
        <v>34</v>
      </c>
      <c r="E27" s="16"/>
      <c r="F27" s="2">
        <f>IF($C27="F",E$2/E$3*E27,C$2/E$3*E27)</f>
        <v>0</v>
      </c>
      <c r="G27" s="16"/>
      <c r="H27" s="17">
        <f>IF($C27="F",G$2/G$3*G27,E$2/G$3*G27)</f>
        <v>0</v>
      </c>
      <c r="I27" s="17"/>
      <c r="J27" s="17">
        <f>IF($C27="F",I$2/I$3*I27,G$2/I$3*I27)</f>
        <v>0</v>
      </c>
      <c r="K27" s="18"/>
      <c r="L27" s="2">
        <f>IF($C27="F",K$2/K$3*K27,I$2/K$3*K27)</f>
        <v>0</v>
      </c>
      <c r="M27" s="16"/>
      <c r="N27" s="17">
        <f>IF($C27="F",M$2/M$3*M27,K$2/M$3*M27)</f>
        <v>0</v>
      </c>
      <c r="O27" s="17"/>
      <c r="P27" s="17">
        <f>IF($C27="F",O$2/O$3*O27,M$2/O$3*O27)</f>
        <v>0</v>
      </c>
      <c r="Q27" s="18"/>
      <c r="R27" s="2">
        <f>IF($C27="F",Q$2/Q$3*Q27,O$2/Q$3*Q27)</f>
        <v>0</v>
      </c>
      <c r="S27" s="17"/>
      <c r="T27" s="17">
        <f>IF($C27="F",S$2/S$3*S27,Q$2/S$3*S27)</f>
        <v>0</v>
      </c>
      <c r="U27" s="17"/>
      <c r="V27" s="17">
        <f>IF($C27="F",U$2/U$3*U27,S$2/U$3*U27)</f>
        <v>0</v>
      </c>
      <c r="W27" s="18"/>
      <c r="X27" s="2">
        <f>IF($C27="F",W$2/W$3*W27,U$2/W$3*W27)</f>
        <v>0</v>
      </c>
      <c r="Y27" s="2"/>
      <c r="Z27" s="2"/>
      <c r="AA27" s="2"/>
      <c r="AB27" s="2"/>
      <c r="AC27" s="30"/>
      <c r="AD27" s="65">
        <f>AC27</f>
        <v>0</v>
      </c>
      <c r="AE27" s="17">
        <f>IF(C27="G",IF(AC27=0,$AE$3+1,(AC27-$AC$4)/$AC$4*100),IF(AD27=0,$AE$3+1,(AD27-$AD$4)/$AD$4*100))</f>
        <v>151</v>
      </c>
      <c r="AF27" s="35"/>
      <c r="AG27" s="2">
        <f>F27+H27+J27+L27+N27+P27+R27+Y27+Z27+AA27+AB27+T27+V27+X27+AF27</f>
        <v>0</v>
      </c>
      <c r="AH27" s="7"/>
      <c r="AK27" t="str">
        <f>AI120</f>
        <v>Equipe 24</v>
      </c>
      <c r="AL27">
        <f>AJ120</f>
        <v>0</v>
      </c>
      <c r="AN27" s="53">
        <v>24</v>
      </c>
      <c r="AQ27" s="13"/>
      <c r="AR27" s="10"/>
      <c r="AS27" s="10"/>
      <c r="AT27" s="10"/>
      <c r="AU27" s="60"/>
      <c r="AV27" s="24"/>
      <c r="AW27" s="10"/>
    </row>
    <row r="28" spans="2:49" ht="15.75" hidden="1" thickBot="1">
      <c r="B28" s="57"/>
      <c r="C28" s="57" t="s">
        <v>34</v>
      </c>
      <c r="E28" s="16"/>
      <c r="F28" s="2">
        <f>IF($C28="F",E$2/E$3*E28,C$2/E$3*E28)</f>
        <v>0</v>
      </c>
      <c r="G28" s="16"/>
      <c r="H28" s="17">
        <f>IF($C28="F",G$2/G$3*G28,E$2/G$3*G28)</f>
        <v>0</v>
      </c>
      <c r="I28" s="17"/>
      <c r="J28" s="17">
        <f>IF($C28="F",I$2/I$3*I28,G$2/I$3*I28)</f>
        <v>0</v>
      </c>
      <c r="K28" s="18"/>
      <c r="L28" s="2">
        <f>IF($C28="F",K$2/K$3*K28,I$2/K$3*K28)</f>
        <v>0</v>
      </c>
      <c r="M28" s="16"/>
      <c r="N28" s="17">
        <f>IF($C28="F",M$2/M$3*M28,K$2/M$3*M28)</f>
        <v>0</v>
      </c>
      <c r="O28" s="17"/>
      <c r="P28" s="17">
        <f>IF($C28="F",O$2/O$3*O28,M$2/O$3*O28)</f>
        <v>0</v>
      </c>
      <c r="Q28" s="18"/>
      <c r="R28" s="2">
        <f>IF($C28="F",Q$2/Q$3*Q28,O$2/Q$3*Q28)</f>
        <v>0</v>
      </c>
      <c r="S28" s="17"/>
      <c r="T28" s="17">
        <f>IF($C28="F",S$2/S$3*S28,Q$2/S$3*S28)</f>
        <v>0</v>
      </c>
      <c r="U28" s="17"/>
      <c r="V28" s="17">
        <f>IF($C28="F",U$2/U$3*U28,S$2/U$3*U28)</f>
        <v>0</v>
      </c>
      <c r="W28" s="18"/>
      <c r="X28" s="2">
        <f>IF($C28="F",W$2/W$3*W28,U$2/W$3*W28)</f>
        <v>0</v>
      </c>
      <c r="Y28" s="2"/>
      <c r="Z28" s="2"/>
      <c r="AA28" s="2"/>
      <c r="AB28" s="2"/>
      <c r="AC28" s="30"/>
      <c r="AD28" s="65">
        <f>AC28</f>
        <v>0</v>
      </c>
      <c r="AE28" s="17">
        <f>IF(C28="G",IF(AC28=0,$AE$3+1,(AC28-$AC$4)/$AC$4*100),IF(AD28=0,$AE$3+1,(AD28-$AD$4)/$AD$4*100))</f>
        <v>151</v>
      </c>
      <c r="AF28" s="35"/>
      <c r="AG28" s="2">
        <f>F28+H28+J28+L28+N28+P28+R28+Y28+Z28+AA28+AB28+T28+V28+X28+AF28</f>
        <v>0</v>
      </c>
      <c r="AH28" s="7"/>
      <c r="AK28" t="str">
        <f>AI125</f>
        <v>Equipe 25</v>
      </c>
      <c r="AL28">
        <f>AJ125</f>
        <v>0</v>
      </c>
      <c r="AN28" s="54">
        <v>25</v>
      </c>
      <c r="AQ28" s="15"/>
      <c r="AR28" s="10"/>
      <c r="AS28" s="10"/>
      <c r="AT28" s="10"/>
      <c r="AU28" s="60"/>
      <c r="AV28" s="24"/>
      <c r="AW28" s="10"/>
    </row>
    <row r="29" spans="2:49" ht="15.75" hidden="1" thickTop="1">
      <c r="B29" s="57"/>
      <c r="C29" s="57" t="s">
        <v>34</v>
      </c>
      <c r="E29" s="16"/>
      <c r="F29" s="2">
        <f>IF($C29="F",E$2/E$3*E29,C$2/E$3*E29)</f>
        <v>0</v>
      </c>
      <c r="G29" s="16"/>
      <c r="H29" s="17">
        <f>IF($C29="F",G$2/G$3*G29,E$2/G$3*G29)</f>
        <v>0</v>
      </c>
      <c r="I29" s="17"/>
      <c r="J29" s="17">
        <f>IF($C29="F",I$2/I$3*I29,G$2/I$3*I29)</f>
        <v>0</v>
      </c>
      <c r="K29" s="18"/>
      <c r="L29" s="2">
        <f>IF($C29="F",K$2/K$3*K29,I$2/K$3*K29)</f>
        <v>0</v>
      </c>
      <c r="M29" s="16"/>
      <c r="N29" s="17">
        <f>IF($C29="F",M$2/M$3*M29,K$2/M$3*M29)</f>
        <v>0</v>
      </c>
      <c r="O29" s="17"/>
      <c r="P29" s="17">
        <f>IF($C29="F",O$2/O$3*O29,M$2/O$3*O29)</f>
        <v>0</v>
      </c>
      <c r="Q29" s="18"/>
      <c r="R29" s="2">
        <f>IF($C29="F",Q$2/Q$3*Q29,O$2/Q$3*Q29)</f>
        <v>0</v>
      </c>
      <c r="S29" s="17"/>
      <c r="T29" s="17">
        <f>IF($C29="F",S$2/S$3*S29,Q$2/S$3*S29)</f>
        <v>0</v>
      </c>
      <c r="U29" s="17"/>
      <c r="V29" s="17">
        <f>IF($C29="F",U$2/U$3*U29,S$2/U$3*U29)</f>
        <v>0</v>
      </c>
      <c r="W29" s="18"/>
      <c r="X29" s="2">
        <f>IF($C29="F",W$2/W$3*W29,U$2/W$3*W29)</f>
        <v>0</v>
      </c>
      <c r="Y29" s="2"/>
      <c r="Z29" s="2"/>
      <c r="AA29" s="2"/>
      <c r="AB29" s="2"/>
      <c r="AC29" s="30"/>
      <c r="AD29" s="65">
        <f>AC29</f>
        <v>0</v>
      </c>
      <c r="AE29" s="17">
        <f>IF(C29="G",IF(AC29=0,$AE$3+1,(AC29-$AC$4)/$AC$4*100),IF(AD29=0,$AE$3+1,(AD29-$AD$4)/$AD$4*100))</f>
        <v>151</v>
      </c>
      <c r="AF29" s="35"/>
      <c r="AG29" s="2">
        <f>F29+H29+J29+L29+N29+P29+R29+Y29+Z29+AA29+AB29+T29+V29+X29+AF29</f>
        <v>0</v>
      </c>
      <c r="AH29" s="7"/>
      <c r="AN29" s="6"/>
      <c r="AO29" s="8"/>
      <c r="AP29" s="9"/>
      <c r="AR29" s="10"/>
      <c r="AS29" s="10"/>
      <c r="AT29" s="10"/>
      <c r="AU29" s="60"/>
      <c r="AV29" s="10"/>
      <c r="AW29" s="10"/>
    </row>
    <row r="30" spans="2:49" ht="15"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32"/>
      <c r="AD30" s="65"/>
      <c r="AE30" s="33"/>
      <c r="AF30" s="34"/>
      <c r="AG30" s="2"/>
      <c r="AH30" s="7">
        <f>SUM(AG31:AG34)</f>
        <v>944.3667268351385</v>
      </c>
      <c r="AI30">
        <f>B30</f>
        <v>0</v>
      </c>
      <c r="AJ30">
        <f>AH30</f>
        <v>944.3667268351385</v>
      </c>
      <c r="AN30" s="6"/>
      <c r="AO30" s="8"/>
      <c r="AP30" s="9"/>
      <c r="AR30" s="10"/>
      <c r="AS30" s="10"/>
      <c r="AT30" s="10"/>
      <c r="AU30" s="60"/>
      <c r="AV30" s="10"/>
      <c r="AW30" s="10"/>
    </row>
    <row r="31" spans="1:51" ht="15">
      <c r="A31" s="10" t="s">
        <v>53</v>
      </c>
      <c r="B31" s="10" t="s">
        <v>54</v>
      </c>
      <c r="C31" s="57" t="s">
        <v>34</v>
      </c>
      <c r="E31" s="16">
        <v>5</v>
      </c>
      <c r="F31" s="2">
        <f>IF($C31="F",E$2/E$3*E31,C$2/E$3*E31)</f>
        <v>31.25</v>
      </c>
      <c r="G31" s="16">
        <v>9</v>
      </c>
      <c r="H31" s="17">
        <f>IF($C31="F",G$2/G$3*G31,E$2/G$3*G31)</f>
        <v>50</v>
      </c>
      <c r="I31" s="17">
        <v>9</v>
      </c>
      <c r="J31" s="17">
        <f>IF($C31="F",I$2/I$3*I31,G$2/I$3*I31)</f>
        <v>50</v>
      </c>
      <c r="K31" s="18">
        <v>8</v>
      </c>
      <c r="L31" s="2">
        <f>IF($C31="F",K$2/K$3*K31,I$2/K$3*K31)</f>
        <v>50</v>
      </c>
      <c r="M31" s="16"/>
      <c r="N31" s="17">
        <f>IF($C31="F",M$2/M$3*M31,K$2/M$3*M31)</f>
        <v>0</v>
      </c>
      <c r="O31" s="17"/>
      <c r="P31" s="17">
        <f>IF($C31="F",O$2/O$3*O31,M$2/O$3*O31)</f>
        <v>0</v>
      </c>
      <c r="Q31" s="18"/>
      <c r="R31" s="2">
        <f>IF($C31="F",Q$2/Q$3*Q31,O$2/Q$3*Q31)</f>
        <v>0</v>
      </c>
      <c r="S31" s="17"/>
      <c r="T31" s="17">
        <f>IF($C31="F",S$2/S$3*S31,Q$2/S$3*S31)</f>
        <v>0</v>
      </c>
      <c r="U31" s="17"/>
      <c r="V31" s="17">
        <f>IF($C31="F",U$2/U$3*U31,S$2/U$3*U31)</f>
        <v>0</v>
      </c>
      <c r="W31" s="18"/>
      <c r="X31" s="2">
        <f>IF($C31="F",W$2/W$3*W31,U$2/W$3*W31)</f>
        <v>0</v>
      </c>
      <c r="Y31" s="2"/>
      <c r="Z31" s="2"/>
      <c r="AA31" s="2"/>
      <c r="AB31" s="2"/>
      <c r="AC31" s="30">
        <v>14.35</v>
      </c>
      <c r="AD31" s="65">
        <f>AC31</f>
        <v>14.35</v>
      </c>
      <c r="AE31" s="17">
        <f>IF(C31="G",IF(AC31=0,$AE$3+1,(AC31-$AC$4)/$AC$4*100),IF(AD31=0,$AE$3+1,(AD31-$AD$4)/$AD$4*100))</f>
        <v>29.51263537906137</v>
      </c>
      <c r="AF31" s="35">
        <f>(IF(AE31&gt;$AE$3,1,$AF$2-AE31/$AE$3*$AF$2))</f>
        <v>40.16245487364621</v>
      </c>
      <c r="AG31" s="2">
        <f>F31+H31+J31+L31+N31+P31+R31+Y31+Z31+AA31+AB31+T31+V31+X31+AF31</f>
        <v>221.4124548736462</v>
      </c>
      <c r="AH31" s="7"/>
      <c r="AN31" s="6"/>
      <c r="AO31" s="8"/>
      <c r="AP31" s="9"/>
      <c r="AR31" s="10"/>
      <c r="AS31" s="75" t="s">
        <v>65</v>
      </c>
      <c r="AT31" s="75"/>
      <c r="AU31" s="60"/>
      <c r="AV31" s="10"/>
      <c r="AW31" s="10"/>
      <c r="AX31" s="79" t="s">
        <v>64</v>
      </c>
      <c r="AY31" s="79"/>
    </row>
    <row r="32" spans="1:52" ht="15">
      <c r="A32" s="10" t="s">
        <v>49</v>
      </c>
      <c r="B32" s="10" t="s">
        <v>55</v>
      </c>
      <c r="C32" t="s">
        <v>34</v>
      </c>
      <c r="E32" s="16">
        <v>8</v>
      </c>
      <c r="F32" s="2">
        <f>IF($C32="F",E$2/E$3*E32,C$2/E$3*E32)</f>
        <v>50</v>
      </c>
      <c r="G32" s="16">
        <v>9</v>
      </c>
      <c r="H32" s="17">
        <f>IF($C32="F",G$2/G$3*G32,E$2/G$3*G32)</f>
        <v>50</v>
      </c>
      <c r="I32" s="17">
        <v>9</v>
      </c>
      <c r="J32" s="17">
        <f>IF($C32="F",I$2/I$3*I32,G$2/I$3*I32)</f>
        <v>50</v>
      </c>
      <c r="K32" s="18">
        <v>8</v>
      </c>
      <c r="L32" s="2">
        <f>IF($C32="F",K$2/K$3*K32,I$2/K$3*K32)</f>
        <v>50</v>
      </c>
      <c r="M32" s="16"/>
      <c r="N32" s="17">
        <f>IF($C32="F",M$2/M$3*M32,K$2/M$3*M32)</f>
        <v>0</v>
      </c>
      <c r="O32" s="17"/>
      <c r="P32" s="17">
        <f>IF($C32="F",O$2/O$3*O32,M$2/O$3*O32)</f>
        <v>0</v>
      </c>
      <c r="Q32" s="18"/>
      <c r="R32" s="2">
        <f>IF($C32="F",Q$2/Q$3*Q32,O$2/Q$3*Q32)</f>
        <v>0</v>
      </c>
      <c r="S32" s="17"/>
      <c r="T32" s="17">
        <f>IF($C32="F",S$2/S$3*S32,Q$2/S$3*S32)</f>
        <v>0</v>
      </c>
      <c r="U32" s="17"/>
      <c r="V32" s="17">
        <f>IF($C32="F",U$2/U$3*U32,S$2/U$3*U32)</f>
        <v>0</v>
      </c>
      <c r="W32" s="18"/>
      <c r="X32" s="2">
        <f>IF($C32="F",W$2/W$3*W32,U$2/W$3*W32)</f>
        <v>0</v>
      </c>
      <c r="Y32" s="2"/>
      <c r="Z32" s="2"/>
      <c r="AA32" s="2"/>
      <c r="AB32" s="2"/>
      <c r="AC32" s="30">
        <v>11.34</v>
      </c>
      <c r="AD32" s="65">
        <f>AC32</f>
        <v>11.34</v>
      </c>
      <c r="AE32" s="17">
        <f>IF(C32="G",IF(AC32=0,$AE$3+1,(AC32-$AC$4)/$AC$4*100),IF(AD32=0,$AE$3+1,(AD32-$AD$4)/$AD$4*100))</f>
        <v>2.346570397111911</v>
      </c>
      <c r="AF32" s="35">
        <f>(IF(AE32&gt;$AE$3,1,$AF$2-AE32/$AE$3*$AF$2))</f>
        <v>49.21780986762936</v>
      </c>
      <c r="AG32" s="2">
        <f>F32+H32+J32+L32+N32+P32+R32+Y32+Z32+AA32+AB32+T32+V32+X32+AF32</f>
        <v>249.21780986762937</v>
      </c>
      <c r="AH32" s="7"/>
      <c r="AN32" s="6"/>
      <c r="AO32" s="8"/>
      <c r="AP32" s="9"/>
      <c r="AR32" s="10">
        <v>1</v>
      </c>
      <c r="AS32" s="10" t="s">
        <v>49</v>
      </c>
      <c r="AT32" s="10" t="s">
        <v>55</v>
      </c>
      <c r="AU32" s="60">
        <v>250</v>
      </c>
      <c r="AV32" s="10"/>
      <c r="AW32" s="10">
        <v>1</v>
      </c>
      <c r="AX32" s="10" t="s">
        <v>56</v>
      </c>
      <c r="AY32" s="10" t="s">
        <v>57</v>
      </c>
      <c r="AZ32" s="57" t="s">
        <v>67</v>
      </c>
    </row>
    <row r="33" spans="1:52" ht="15">
      <c r="A33" s="10" t="s">
        <v>56</v>
      </c>
      <c r="B33" s="10" t="s">
        <v>57</v>
      </c>
      <c r="C33" s="57" t="s">
        <v>34</v>
      </c>
      <c r="E33" s="16">
        <v>6</v>
      </c>
      <c r="F33" s="2">
        <f>IF($C33="F",E$2/E$3*E33,C$2/E$3*E33)</f>
        <v>37.5</v>
      </c>
      <c r="G33" s="16">
        <v>9</v>
      </c>
      <c r="H33" s="17">
        <f>IF($C33="F",G$2/G$3*G33,E$2/G$3*G33)</f>
        <v>50</v>
      </c>
      <c r="I33" s="17">
        <v>9</v>
      </c>
      <c r="J33" s="17">
        <f>IF($C33="F",I$2/I$3*I33,G$2/I$3*I33)</f>
        <v>50</v>
      </c>
      <c r="K33" s="18">
        <v>8</v>
      </c>
      <c r="L33" s="2">
        <f>IF($C33="F",K$2/K$3*K33,I$2/K$3*K33)</f>
        <v>50</v>
      </c>
      <c r="M33" s="16"/>
      <c r="N33" s="17">
        <f>IF($C33="F",M$2/M$3*M33,K$2/M$3*M33)</f>
        <v>0</v>
      </c>
      <c r="O33" s="17"/>
      <c r="P33" s="17">
        <f>IF($C33="F",O$2/O$3*O33,M$2/O$3*O33)</f>
        <v>0</v>
      </c>
      <c r="Q33" s="18"/>
      <c r="R33" s="2">
        <f>IF($C33="F",Q$2/Q$3*Q33,O$2/Q$3*Q33)</f>
        <v>0</v>
      </c>
      <c r="S33" s="17"/>
      <c r="T33" s="17">
        <f>IF($C33="F",S$2/S$3*S33,Q$2/S$3*S33)</f>
        <v>0</v>
      </c>
      <c r="U33" s="17"/>
      <c r="V33" s="17">
        <f>IF($C33="F",U$2/U$3*U33,S$2/U$3*U33)</f>
        <v>0</v>
      </c>
      <c r="W33" s="18"/>
      <c r="X33" s="2">
        <f>IF($C33="F",W$2/W$3*W33,U$2/W$3*W33)</f>
        <v>0</v>
      </c>
      <c r="Y33" s="2"/>
      <c r="Z33" s="2"/>
      <c r="AA33" s="2"/>
      <c r="AB33" s="2"/>
      <c r="AC33" s="30">
        <v>11.08</v>
      </c>
      <c r="AD33" s="65">
        <f>AC33</f>
        <v>11.08</v>
      </c>
      <c r="AE33" s="17">
        <f>IF(C33="G",IF(AC33=0,$AE$3+1,(AC33-$AC$4)/$AC$4*100),IF(AD33=0,$AE$3+1,(AD33-$AD$4)/$AD$4*100))</f>
        <v>0</v>
      </c>
      <c r="AF33" s="35">
        <f>(IF(AE33&gt;$AE$3,1,$AF$2-AE33/$AE$3*$AF$2))</f>
        <v>50</v>
      </c>
      <c r="AG33" s="2">
        <f>F33+H33+J33+L33+N33+P33+R33+Y33+Z33+AA33+AB33+T33+V33+X33+AF33</f>
        <v>237.5</v>
      </c>
      <c r="AH33" s="7"/>
      <c r="AN33" s="6"/>
      <c r="AO33" s="8"/>
      <c r="AP33" s="9"/>
      <c r="AR33" s="10">
        <v>2</v>
      </c>
      <c r="AS33" s="10" t="s">
        <v>56</v>
      </c>
      <c r="AT33" s="10" t="s">
        <v>57</v>
      </c>
      <c r="AU33" s="60">
        <v>237</v>
      </c>
      <c r="AV33" s="10"/>
      <c r="AW33" s="10">
        <v>2</v>
      </c>
      <c r="AX33" s="10" t="s">
        <v>58</v>
      </c>
      <c r="AY33" s="10" t="s">
        <v>59</v>
      </c>
      <c r="AZ33" s="57" t="s">
        <v>67</v>
      </c>
    </row>
    <row r="34" spans="1:52" ht="15">
      <c r="A34" s="10" t="s">
        <v>58</v>
      </c>
      <c r="B34" s="10" t="s">
        <v>59</v>
      </c>
      <c r="C34" s="57" t="s">
        <v>34</v>
      </c>
      <c r="E34" s="16">
        <v>6</v>
      </c>
      <c r="F34" s="2">
        <f>IF($C34="F",E$2/E$3*E34,C$2/E$3*E34)</f>
        <v>37.5</v>
      </c>
      <c r="G34" s="16">
        <v>9</v>
      </c>
      <c r="H34" s="17">
        <f>IF($C34="F",G$2/G$3*G34,E$2/G$3*G34)</f>
        <v>50</v>
      </c>
      <c r="I34" s="17">
        <v>9</v>
      </c>
      <c r="J34" s="17">
        <f>IF($C34="F",I$2/I$3*I34,G$2/I$3*I34)</f>
        <v>50</v>
      </c>
      <c r="K34" s="18">
        <v>8</v>
      </c>
      <c r="L34" s="2">
        <f>IF($C34="F",K$2/K$3*K34,I$2/K$3*K34)</f>
        <v>50</v>
      </c>
      <c r="M34" s="16"/>
      <c r="N34" s="17">
        <f>IF($C34="F",M$2/M$3*M34,K$2/M$3*M34)</f>
        <v>0</v>
      </c>
      <c r="O34" s="17"/>
      <c r="P34" s="17">
        <f>IF($C34="F",O$2/O$3*O34,M$2/O$3*O34)</f>
        <v>0</v>
      </c>
      <c r="Q34" s="18"/>
      <c r="R34" s="2">
        <f>IF($C34="F",Q$2/Q$3*Q34,O$2/Q$3*Q34)</f>
        <v>0</v>
      </c>
      <c r="S34" s="17"/>
      <c r="T34" s="17">
        <f>IF($C34="F",S$2/S$3*S34,Q$2/S$3*S34)</f>
        <v>0</v>
      </c>
      <c r="U34" s="17"/>
      <c r="V34" s="17">
        <f>IF($C34="F",U$2/U$3*U34,S$2/U$3*U34)</f>
        <v>0</v>
      </c>
      <c r="W34" s="18"/>
      <c r="X34" s="2">
        <f>IF($C34="F",W$2/W$3*W34,U$2/W$3*W34)</f>
        <v>0</v>
      </c>
      <c r="Y34" s="2"/>
      <c r="Z34" s="2"/>
      <c r="AA34" s="2"/>
      <c r="AB34" s="2"/>
      <c r="AC34" s="30">
        <v>11.5</v>
      </c>
      <c r="AD34" s="65">
        <f>AC34</f>
        <v>11.5</v>
      </c>
      <c r="AE34" s="17">
        <f>IF(C34="G",IF(AC34=0,$AE$3+1,(AC34-$AC$4)/$AC$4*100),IF(AD34=0,$AE$3+1,(AD34-$AD$4)/$AD$4*100))</f>
        <v>3.7906137184115516</v>
      </c>
      <c r="AF34" s="35">
        <f>(IF(AE34&gt;$AE$3,1,$AF$2-AE34/$AE$3*$AF$2))</f>
        <v>48.73646209386282</v>
      </c>
      <c r="AG34" s="2">
        <f>F34+H34+J34+L34+N34+P34+R34+Y34+Z34+AA34+AB34+T34+V34+X34+AF34</f>
        <v>236.23646209386283</v>
      </c>
      <c r="AH34" s="7"/>
      <c r="AN34" s="6"/>
      <c r="AO34" s="8"/>
      <c r="AP34" s="9"/>
      <c r="AR34" s="10">
        <v>3</v>
      </c>
      <c r="AS34" s="10" t="s">
        <v>58</v>
      </c>
      <c r="AT34" s="10" t="s">
        <v>59</v>
      </c>
      <c r="AU34" s="60">
        <v>236</v>
      </c>
      <c r="AV34" s="10"/>
      <c r="AW34" s="10">
        <v>3</v>
      </c>
      <c r="AX34" s="10" t="s">
        <v>49</v>
      </c>
      <c r="AY34" s="10" t="s">
        <v>55</v>
      </c>
      <c r="AZ34" s="57" t="s">
        <v>67</v>
      </c>
    </row>
    <row r="35" spans="2:52" ht="15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32"/>
      <c r="AD35" s="65"/>
      <c r="AE35" s="33"/>
      <c r="AF35" s="34"/>
      <c r="AG35" s="2"/>
      <c r="AH35" s="7">
        <f>SUM(AG36:AG39)</f>
        <v>370.4717208182912</v>
      </c>
      <c r="AI35">
        <f>B35</f>
        <v>0</v>
      </c>
      <c r="AJ35">
        <f>AH35</f>
        <v>370.4717208182912</v>
      </c>
      <c r="AN35" s="6"/>
      <c r="AO35" s="8"/>
      <c r="AP35" s="9"/>
      <c r="AR35" s="10">
        <v>4</v>
      </c>
      <c r="AS35" s="10" t="s">
        <v>48</v>
      </c>
      <c r="AT35" s="10" t="s">
        <v>60</v>
      </c>
      <c r="AU35" s="60">
        <v>232</v>
      </c>
      <c r="AV35" s="10"/>
      <c r="AW35" s="10">
        <v>4</v>
      </c>
      <c r="AX35" s="10" t="s">
        <v>48</v>
      </c>
      <c r="AY35" s="10" t="s">
        <v>60</v>
      </c>
      <c r="AZ35" s="57" t="s">
        <v>69</v>
      </c>
    </row>
    <row r="36" spans="1:52" ht="15">
      <c r="A36" s="10" t="s">
        <v>48</v>
      </c>
      <c r="B36" s="10" t="s">
        <v>60</v>
      </c>
      <c r="C36" s="10" t="s">
        <v>34</v>
      </c>
      <c r="E36" s="16">
        <v>6</v>
      </c>
      <c r="F36" s="2">
        <f>IF($C36="F",E$2/E$3*E36,C$2/E$3*E36)</f>
        <v>37.5</v>
      </c>
      <c r="G36" s="16">
        <v>9</v>
      </c>
      <c r="H36" s="17">
        <f>IF($C36="F",G$2/G$3*G36,E$2/G$3*G36)</f>
        <v>50</v>
      </c>
      <c r="I36" s="17">
        <v>9</v>
      </c>
      <c r="J36" s="17">
        <f>IF($C36="F",I$2/I$3*I36,G$2/I$3*I36)</f>
        <v>50</v>
      </c>
      <c r="K36" s="18">
        <v>8</v>
      </c>
      <c r="L36" s="2">
        <f>IF($C36="F",K$2/K$3*K36,I$2/K$3*K36)</f>
        <v>50</v>
      </c>
      <c r="M36" s="16"/>
      <c r="N36" s="17">
        <f>IF($C36="F",M$2/M$3*M36,K$2/M$3*M36)</f>
        <v>0</v>
      </c>
      <c r="O36" s="17"/>
      <c r="P36" s="17">
        <f>IF($C36="F",O$2/O$3*O36,M$2/O$3*O36)</f>
        <v>0</v>
      </c>
      <c r="Q36" s="18"/>
      <c r="R36" s="2">
        <f>IF($C36="F",Q$2/Q$3*Q36,O$2/Q$3*Q36)</f>
        <v>0</v>
      </c>
      <c r="S36" s="17"/>
      <c r="T36" s="17">
        <f>IF($C36="F",S$2/S$3*S36,Q$2/S$3*S36)</f>
        <v>0</v>
      </c>
      <c r="U36" s="17"/>
      <c r="V36" s="17">
        <f>IF($C36="F",U$2/U$3*U36,S$2/U$3*U36)</f>
        <v>0</v>
      </c>
      <c r="W36" s="18"/>
      <c r="X36" s="2">
        <f>IF($C36="F",W$2/W$3*W36,U$2/W$3*W36)</f>
        <v>0</v>
      </c>
      <c r="Y36" s="2"/>
      <c r="Z36" s="2"/>
      <c r="AA36" s="2"/>
      <c r="AB36" s="2"/>
      <c r="AC36" s="30">
        <v>12.8</v>
      </c>
      <c r="AD36" s="65">
        <f>AC36</f>
        <v>12.8</v>
      </c>
      <c r="AE36" s="17">
        <f>IF(C36="G",IF(AC36=0,$AE$3+1,(AC36-$AC$4)/$AC$4*100),IF(AD36=0,$AE$3+1,(AD36-$AD$4)/$AD$4*100))</f>
        <v>15.523465703971127</v>
      </c>
      <c r="AF36" s="35">
        <f>(IF(AE36&gt;$AE$3,1,$AF$2-AE36/$AE$3*$AF$2))</f>
        <v>44.82551143200963</v>
      </c>
      <c r="AG36" s="2">
        <f>F36+H36+J36+L36+N36+P36+R36+Y36+Z36+AA36+AB36+T36+V36+X36+AF36</f>
        <v>232.32551143200962</v>
      </c>
      <c r="AH36" s="7"/>
      <c r="AN36" s="6"/>
      <c r="AO36" s="8"/>
      <c r="AP36" s="9"/>
      <c r="AR36" s="10">
        <v>5</v>
      </c>
      <c r="AS36" s="10" t="s">
        <v>53</v>
      </c>
      <c r="AT36" s="10" t="s">
        <v>54</v>
      </c>
      <c r="AU36" s="59">
        <v>221</v>
      </c>
      <c r="AW36" s="10">
        <v>5</v>
      </c>
      <c r="AX36" s="10" t="s">
        <v>53</v>
      </c>
      <c r="AY36" s="10" t="s">
        <v>54</v>
      </c>
      <c r="AZ36" s="57" t="s">
        <v>67</v>
      </c>
    </row>
    <row r="37" spans="1:52" ht="15">
      <c r="A37" s="10" t="s">
        <v>46</v>
      </c>
      <c r="B37" s="10" t="s">
        <v>47</v>
      </c>
      <c r="C37" s="10" t="s">
        <v>34</v>
      </c>
      <c r="E37" s="16">
        <v>2</v>
      </c>
      <c r="F37" s="2">
        <f>IF($C37="F",E$2/E$3*E37,C$2/E$3*E37)</f>
        <v>12.5</v>
      </c>
      <c r="G37" s="16">
        <v>4</v>
      </c>
      <c r="H37" s="17">
        <f>IF($C37="F",G$2/G$3*G37,E$2/G$3*G37)</f>
        <v>22.22222222222222</v>
      </c>
      <c r="I37" s="17">
        <v>5</v>
      </c>
      <c r="J37" s="17">
        <f>IF($C37="F",I$2/I$3*I37,G$2/I$3*I37)</f>
        <v>27.77777777777778</v>
      </c>
      <c r="K37" s="18">
        <v>8</v>
      </c>
      <c r="L37" s="2">
        <f>IF($C37="F",K$2/K$3*K37,I$2/K$3*K37)</f>
        <v>50</v>
      </c>
      <c r="M37" s="16"/>
      <c r="N37" s="17">
        <f>IF($C37="F",M$2/M$3*M37,K$2/M$3*M37)</f>
        <v>0</v>
      </c>
      <c r="O37" s="17"/>
      <c r="P37" s="17">
        <f>IF($C37="F",O$2/O$3*O37,M$2/O$3*O37)</f>
        <v>0</v>
      </c>
      <c r="Q37" s="18"/>
      <c r="R37" s="2">
        <f>IF($C37="F",Q$2/Q$3*Q37,O$2/Q$3*Q37)</f>
        <v>0</v>
      </c>
      <c r="S37" s="17"/>
      <c r="T37" s="17">
        <f>IF($C37="F",S$2/S$3*S37,Q$2/S$3*S37)</f>
        <v>0</v>
      </c>
      <c r="U37" s="17"/>
      <c r="V37" s="17">
        <f>IF($C37="F",U$2/U$3*U37,S$2/U$3*U37)</f>
        <v>0</v>
      </c>
      <c r="W37" s="18"/>
      <c r="X37" s="2">
        <f>IF($C37="F",W$2/W$3*W37,U$2/W$3*W37)</f>
        <v>0</v>
      </c>
      <c r="Y37" s="2"/>
      <c r="Z37" s="2"/>
      <c r="AA37" s="2"/>
      <c r="AB37" s="2"/>
      <c r="AC37" s="30">
        <v>19.84</v>
      </c>
      <c r="AD37" s="65">
        <f>AC37</f>
        <v>19.84</v>
      </c>
      <c r="AE37" s="17">
        <f>IF(C37="G",IF(AC37=0,$AE$3+1,(AC37-$AC$4)/$AC$4*100),IF(AD37=0,$AE$3+1,(AD37-$AD$4)/$AD$4*100))</f>
        <v>79.06137184115524</v>
      </c>
      <c r="AF37" s="35">
        <f>(IF(AE37&gt;$AE$3,1,$AF$2-AE37/$AE$3*$AF$2))</f>
        <v>23.646209386281587</v>
      </c>
      <c r="AG37" s="2">
        <f>F37+H37+J37+L37+N37+P37+R37+Y37+Z37+AA37+AB37+T37+V37+X37+AF37</f>
        <v>136.14620938628158</v>
      </c>
      <c r="AH37" s="7"/>
      <c r="AO37" s="8"/>
      <c r="AP37" s="9"/>
      <c r="AR37" s="10">
        <v>6</v>
      </c>
      <c r="AS37" s="10" t="s">
        <v>46</v>
      </c>
      <c r="AT37" s="10" t="s">
        <v>47</v>
      </c>
      <c r="AU37" s="59">
        <v>136</v>
      </c>
      <c r="AW37" s="10">
        <v>6</v>
      </c>
      <c r="AX37" s="10" t="s">
        <v>46</v>
      </c>
      <c r="AY37" s="10" t="s">
        <v>47</v>
      </c>
      <c r="AZ37" s="57" t="s">
        <v>67</v>
      </c>
    </row>
    <row r="38" spans="5:34" ht="15">
      <c r="E38" s="16"/>
      <c r="F38" s="2">
        <f>IF($C38="F",E$2/E$3*E38,C$2/E$3*E38)</f>
        <v>0</v>
      </c>
      <c r="G38" s="16"/>
      <c r="H38" s="17">
        <f>IF($C38="F",G$2/G$3*G38,E$2/G$3*G38)</f>
        <v>0</v>
      </c>
      <c r="I38" s="17"/>
      <c r="J38" s="17">
        <f>IF($C38="F",I$2/I$3*I38,G$2/I$3*I38)</f>
        <v>0</v>
      </c>
      <c r="K38" s="18"/>
      <c r="L38" s="2">
        <f>IF($C38="F",K$2/K$3*K38,I$2/K$3*K38)</f>
        <v>0</v>
      </c>
      <c r="M38" s="16"/>
      <c r="N38" s="17">
        <f>IF($C38="F",M$2/M$3*M38,K$2/M$3*M38)</f>
        <v>0</v>
      </c>
      <c r="O38" s="17"/>
      <c r="P38" s="17">
        <f>IF($C38="F",O$2/O$3*O38,M$2/O$3*O38)</f>
        <v>0</v>
      </c>
      <c r="Q38" s="18"/>
      <c r="R38" s="2">
        <f>IF($C38="F",Q$2/Q$3*Q38,O$2/Q$3*Q38)</f>
        <v>0</v>
      </c>
      <c r="S38" s="17"/>
      <c r="T38" s="17">
        <f>IF($C38="F",S$2/S$3*S38,Q$2/S$3*S38)</f>
        <v>0</v>
      </c>
      <c r="U38" s="17"/>
      <c r="V38" s="17">
        <f>IF($C38="F",U$2/U$3*U38,S$2/U$3*U38)</f>
        <v>0</v>
      </c>
      <c r="W38" s="18"/>
      <c r="X38" s="2">
        <f>IF($C38="F",W$2/W$3*W38,U$2/W$3*W38)</f>
        <v>0</v>
      </c>
      <c r="Y38" s="2"/>
      <c r="Z38" s="2"/>
      <c r="AA38" s="2"/>
      <c r="AB38" s="2"/>
      <c r="AC38" s="30"/>
      <c r="AD38" s="65">
        <f>AC38</f>
        <v>0</v>
      </c>
      <c r="AE38" s="17">
        <f>IF(C38="G",IF(AC38=0,$AE$3+1,(AC38-$AC$4)/$AC$4*100),IF(AD38=0,$AE$3+1,(AD38-$AD$4)/$AD$4*100))</f>
        <v>151</v>
      </c>
      <c r="AF38" s="35">
        <f>(IF(AE38&gt;$AE$3,1,$AF$2-AE38/$AE$3*$AF$2))</f>
        <v>1</v>
      </c>
      <c r="AG38" s="2">
        <f>F38+H38+J38+L38+N38+P38+R38+Y38+Z38+AA38+AB38+T38+V38+X38+AF38</f>
        <v>1</v>
      </c>
      <c r="AH38" s="7"/>
    </row>
    <row r="39" spans="5:34" ht="15">
      <c r="E39" s="16"/>
      <c r="F39" s="2">
        <f>IF($C39="F",E$2/E$3*E39,C$2/E$3*E39)</f>
        <v>0</v>
      </c>
      <c r="G39" s="16"/>
      <c r="H39" s="17">
        <f>IF($C39="F",G$2/G$3*G39,E$2/G$3*G39)</f>
        <v>0</v>
      </c>
      <c r="I39" s="17"/>
      <c r="J39" s="17">
        <f>IF($C39="F",I$2/I$3*I39,G$2/I$3*I39)</f>
        <v>0</v>
      </c>
      <c r="K39" s="18"/>
      <c r="L39" s="2">
        <f>IF($C39="F",K$2/K$3*K39,I$2/K$3*K39)</f>
        <v>0</v>
      </c>
      <c r="M39" s="16"/>
      <c r="N39" s="17">
        <f>IF($C39="F",M$2/M$3*M39,K$2/M$3*M39)</f>
        <v>0</v>
      </c>
      <c r="O39" s="17"/>
      <c r="P39" s="17">
        <f>IF($C39="F",O$2/O$3*O39,M$2/O$3*O39)</f>
        <v>0</v>
      </c>
      <c r="Q39" s="18"/>
      <c r="R39" s="2">
        <f>IF($C39="F",Q$2/Q$3*Q39,O$2/Q$3*Q39)</f>
        <v>0</v>
      </c>
      <c r="S39" s="17"/>
      <c r="T39" s="17">
        <f>IF($C39="F",S$2/S$3*S39,Q$2/S$3*S39)</f>
        <v>0</v>
      </c>
      <c r="U39" s="17"/>
      <c r="V39" s="17">
        <f>IF($C39="F",U$2/U$3*U39,S$2/U$3*U39)</f>
        <v>0</v>
      </c>
      <c r="W39" s="18"/>
      <c r="X39" s="2">
        <f>IF($C39="F",W$2/W$3*W39,U$2/W$3*W39)</f>
        <v>0</v>
      </c>
      <c r="Y39" s="2"/>
      <c r="Z39" s="2"/>
      <c r="AA39" s="2"/>
      <c r="AB39" s="2"/>
      <c r="AC39" s="30"/>
      <c r="AD39" s="65">
        <f>AC39</f>
        <v>0</v>
      </c>
      <c r="AE39" s="17">
        <f>IF(C39="G",IF(AC39=0,$AE$3+1,(AC39-$AC$4)/$AC$4*100),IF(AD39=0,$AE$3+1,(AD39-$AD$4)/$AD$4*100))</f>
        <v>151</v>
      </c>
      <c r="AF39" s="35">
        <f>(IF(AE39&gt;$AE$3,1,$AF$2-AE39/$AE$3*$AF$2))</f>
        <v>1</v>
      </c>
      <c r="AG39" s="2">
        <f>F39+H39+J39+L39+N39+P39+R39+Y39+Z39+AA39+AB39+T39+V39+X39+AF39</f>
        <v>1</v>
      </c>
      <c r="AH39" s="7"/>
    </row>
    <row r="40" spans="2:36" ht="15"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32"/>
      <c r="AD40" s="65"/>
      <c r="AE40" s="33"/>
      <c r="AF40" s="34"/>
      <c r="AG40" s="2"/>
      <c r="AH40" s="7">
        <f>SUM(AG41:AG44)</f>
        <v>0</v>
      </c>
      <c r="AI40">
        <f>B40</f>
        <v>0</v>
      </c>
      <c r="AJ40">
        <f>AH40</f>
        <v>0</v>
      </c>
    </row>
    <row r="41" spans="5:34" ht="15">
      <c r="E41" s="16"/>
      <c r="F41" s="2">
        <f>IF($C41="F",E$2/E$3*E41,C$2/E$3*E41)</f>
        <v>0</v>
      </c>
      <c r="G41" s="16"/>
      <c r="H41" s="17">
        <f>IF($C41="F",G$2/G$3*G41,E$2/G$3*G41)</f>
        <v>0</v>
      </c>
      <c r="I41" s="17"/>
      <c r="J41" s="17">
        <f>IF($C41="F",I$2/I$3*I41,G$2/I$3*I41)</f>
        <v>0</v>
      </c>
      <c r="K41" s="18"/>
      <c r="L41" s="2">
        <f>IF($C41="F",K$2/K$3*K41,I$2/K$3*K41)</f>
        <v>0</v>
      </c>
      <c r="M41" s="16"/>
      <c r="N41" s="17">
        <f>IF($C41="F",M$2/M$3*M41,K$2/M$3*M41)</f>
        <v>0</v>
      </c>
      <c r="O41" s="17"/>
      <c r="P41" s="17">
        <f>IF($C41="F",O$2/O$3*O41,M$2/O$3*O41)</f>
        <v>0</v>
      </c>
      <c r="Q41" s="18"/>
      <c r="R41" s="2">
        <f>IF($C41="F",Q$2/Q$3*Q41,O$2/Q$3*Q41)</f>
        <v>0</v>
      </c>
      <c r="S41" s="17"/>
      <c r="T41" s="17">
        <f>IF($C41="F",S$2/S$3*S41,Q$2/S$3*S41)</f>
        <v>0</v>
      </c>
      <c r="U41" s="17"/>
      <c r="V41" s="17">
        <f>IF($C41="F",U$2/U$3*U41,S$2/U$3*U41)</f>
        <v>0</v>
      </c>
      <c r="W41" s="18"/>
      <c r="X41" s="2">
        <f>IF($C41="F",W$2/W$3*W41,U$2/W$3*W41)</f>
        <v>0</v>
      </c>
      <c r="Y41" s="2"/>
      <c r="Z41" s="2"/>
      <c r="AA41" s="2"/>
      <c r="AB41" s="2"/>
      <c r="AC41" s="30"/>
      <c r="AD41" s="44">
        <f>AC41</f>
        <v>0</v>
      </c>
      <c r="AE41" s="17">
        <f>IF(C41="G",IF(AC41=0,$AE$3+1,(AC41-$AC$4)/$AC$4*100),IF(AD41=0,$AE$3+1,(AD41-$AD$4)/$AD$4*100))</f>
        <v>151</v>
      </c>
      <c r="AF41" s="35"/>
      <c r="AG41" s="2">
        <f>F41+H41+J41+L41+N41+P41+R41+Y41+Z41+AA41+AB41+T41+V41+X41+AF41</f>
        <v>0</v>
      </c>
      <c r="AH41" s="7"/>
    </row>
    <row r="42" spans="5:34" ht="15">
      <c r="E42" s="16"/>
      <c r="F42" s="2">
        <f>IF($C42="F",E$2/E$3*E42,C$2/E$3*E42)</f>
        <v>0</v>
      </c>
      <c r="G42" s="16"/>
      <c r="H42" s="17">
        <f>IF($C42="F",G$2/G$3*G42,E$2/G$3*G42)</f>
        <v>0</v>
      </c>
      <c r="I42" s="17"/>
      <c r="J42" s="17">
        <f>IF($C42="F",I$2/I$3*I42,G$2/I$3*I42)</f>
        <v>0</v>
      </c>
      <c r="K42" s="18"/>
      <c r="L42" s="2">
        <f>IF($C42="F",K$2/K$3*K42,I$2/K$3*K42)</f>
        <v>0</v>
      </c>
      <c r="M42" s="16"/>
      <c r="N42" s="17">
        <f>IF($C42="F",M$2/M$3*M42,K$2/M$3*M42)</f>
        <v>0</v>
      </c>
      <c r="O42" s="17"/>
      <c r="P42" s="17">
        <f>IF($C42="F",O$2/O$3*O42,M$2/O$3*O42)</f>
        <v>0</v>
      </c>
      <c r="Q42" s="18"/>
      <c r="R42" s="2">
        <f>IF($C42="F",Q$2/Q$3*Q42,O$2/Q$3*Q42)</f>
        <v>0</v>
      </c>
      <c r="S42" s="17"/>
      <c r="T42" s="17">
        <f>IF($C42="F",S$2/S$3*S42,Q$2/S$3*S42)</f>
        <v>0</v>
      </c>
      <c r="U42" s="17"/>
      <c r="V42" s="17">
        <f>IF($C42="F",U$2/U$3*U42,S$2/U$3*U42)</f>
        <v>0</v>
      </c>
      <c r="W42" s="18"/>
      <c r="X42" s="2">
        <f>IF($C42="F",W$2/W$3*W42,U$2/W$3*W42)</f>
        <v>0</v>
      </c>
      <c r="Y42" s="2"/>
      <c r="Z42" s="2"/>
      <c r="AA42" s="2"/>
      <c r="AB42" s="2"/>
      <c r="AC42" s="30"/>
      <c r="AD42" s="44">
        <f>AC42</f>
        <v>0</v>
      </c>
      <c r="AE42" s="17">
        <f>IF(C42="G",IF(AC42=0,$AE$3+1,(AC42-$AC$4)/$AC$4*100),IF(AD42=0,$AE$3+1,(AD42-$AD$4)/$AD$4*100))</f>
        <v>151</v>
      </c>
      <c r="AF42" s="35"/>
      <c r="AG42" s="2">
        <f>F42+H42+J42+L42+N42+P42+R42+Y42+Z42+AA42+AB42+T42+V42+X42+AF42</f>
        <v>0</v>
      </c>
      <c r="AH42" s="7"/>
    </row>
    <row r="43" spans="5:34" ht="15">
      <c r="E43" s="16"/>
      <c r="F43" s="2">
        <f>IF($C43="F",E$2/E$3*E43,C$2/E$3*E43)</f>
        <v>0</v>
      </c>
      <c r="G43" s="16"/>
      <c r="H43" s="17">
        <f>IF($C43="F",G$2/G$3*G43,E$2/G$3*G43)</f>
        <v>0</v>
      </c>
      <c r="I43" s="17"/>
      <c r="J43" s="17">
        <f>IF($C43="F",I$2/I$3*I43,G$2/I$3*I43)</f>
        <v>0</v>
      </c>
      <c r="K43" s="18"/>
      <c r="L43" s="2">
        <f>IF($C43="F",K$2/K$3*K43,I$2/K$3*K43)</f>
        <v>0</v>
      </c>
      <c r="M43" s="16"/>
      <c r="N43" s="17">
        <f>IF($C43="F",M$2/M$3*M43,K$2/M$3*M43)</f>
        <v>0</v>
      </c>
      <c r="O43" s="17"/>
      <c r="P43" s="17">
        <f>IF($C43="F",O$2/O$3*O43,M$2/O$3*O43)</f>
        <v>0</v>
      </c>
      <c r="Q43" s="18"/>
      <c r="R43" s="2">
        <f>IF($C43="F",Q$2/Q$3*Q43,O$2/Q$3*Q43)</f>
        <v>0</v>
      </c>
      <c r="S43" s="17"/>
      <c r="T43" s="17">
        <f>IF($C43="F",S$2/S$3*S43,Q$2/S$3*S43)</f>
        <v>0</v>
      </c>
      <c r="U43" s="17"/>
      <c r="V43" s="17">
        <f>IF($C43="F",U$2/U$3*U43,S$2/U$3*U43)</f>
        <v>0</v>
      </c>
      <c r="W43" s="18"/>
      <c r="X43" s="2">
        <f>IF($C43="F",W$2/W$3*W43,U$2/W$3*W43)</f>
        <v>0</v>
      </c>
      <c r="Y43" s="2"/>
      <c r="Z43" s="2"/>
      <c r="AA43" s="2"/>
      <c r="AB43" s="2"/>
      <c r="AC43" s="30"/>
      <c r="AD43" s="44">
        <f>AC43</f>
        <v>0</v>
      </c>
      <c r="AE43" s="17">
        <f>IF(C43="G",IF(AC43=0,$AE$3+1,(AC43-$AC$4)/$AC$4*100),IF(AD43=0,$AE$3+1,(AD43-$AD$4)/$AD$4*100))</f>
        <v>151</v>
      </c>
      <c r="AF43" s="35"/>
      <c r="AG43" s="2">
        <f>F43+H43+J43+L43+N43+P43+R43+Y43+Z43+AA43+AB43+T43+V43+X43+AF43</f>
        <v>0</v>
      </c>
      <c r="AH43" s="7"/>
    </row>
    <row r="44" spans="5:34" ht="15">
      <c r="E44" s="16"/>
      <c r="F44" s="2">
        <f>IF($C44="F",E$2/E$3*E44,C$2/E$3*E44)</f>
        <v>0</v>
      </c>
      <c r="G44" s="16"/>
      <c r="H44" s="17">
        <f>IF($C44="F",G$2/G$3*G44,E$2/G$3*G44)</f>
        <v>0</v>
      </c>
      <c r="I44" s="17"/>
      <c r="J44" s="17">
        <f>IF($C44="F",I$2/I$3*I44,G$2/I$3*I44)</f>
        <v>0</v>
      </c>
      <c r="K44" s="18"/>
      <c r="L44" s="2">
        <f>IF($C44="F",K$2/K$3*K44,I$2/K$3*K44)</f>
        <v>0</v>
      </c>
      <c r="M44" s="16"/>
      <c r="N44" s="17">
        <f>IF($C44="F",M$2/M$3*M44,K$2/M$3*M44)</f>
        <v>0</v>
      </c>
      <c r="O44" s="17"/>
      <c r="P44" s="17">
        <f>IF($C44="F",O$2/O$3*O44,M$2/O$3*O44)</f>
        <v>0</v>
      </c>
      <c r="Q44" s="18"/>
      <c r="R44" s="2">
        <f>IF($C44="F",Q$2/Q$3*Q44,O$2/Q$3*Q44)</f>
        <v>0</v>
      </c>
      <c r="S44" s="17"/>
      <c r="T44" s="17">
        <f>IF($C44="F",S$2/S$3*S44,Q$2/S$3*S44)</f>
        <v>0</v>
      </c>
      <c r="U44" s="17"/>
      <c r="V44" s="17">
        <f>IF($C44="F",U$2/U$3*U44,S$2/U$3*U44)</f>
        <v>0</v>
      </c>
      <c r="W44" s="18"/>
      <c r="X44" s="2">
        <f>IF($C44="F",W$2/W$3*W44,U$2/W$3*W44)</f>
        <v>0</v>
      </c>
      <c r="Y44" s="2"/>
      <c r="Z44" s="2"/>
      <c r="AA44" s="2"/>
      <c r="AB44" s="2"/>
      <c r="AC44" s="30"/>
      <c r="AD44" s="44">
        <f>AC44</f>
        <v>0</v>
      </c>
      <c r="AE44" s="17">
        <f>IF(C44="G",IF(AC44=0,$AE$3+1,(AC44-$AC$4)/$AC$4*100),IF(AD44=0,$AE$3+1,(AD44-$AD$4)/$AD$4*100))</f>
        <v>151</v>
      </c>
      <c r="AF44" s="35"/>
      <c r="AG44" s="2">
        <f>F44+H44+J44+L44+N44+P44+R44+Y44+Z44+AA44+AB44+T44+V44+X44+AF44</f>
        <v>0</v>
      </c>
      <c r="AH44" s="7"/>
    </row>
    <row r="45" spans="2:36" ht="15"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32"/>
      <c r="AD45" s="44"/>
      <c r="AE45" s="33"/>
      <c r="AF45" s="34"/>
      <c r="AG45" s="2"/>
      <c r="AH45" s="7">
        <f>SUM(AG46:AG49)</f>
        <v>0</v>
      </c>
      <c r="AI45">
        <f>B45</f>
        <v>0</v>
      </c>
      <c r="AJ45">
        <f>AH45</f>
        <v>0</v>
      </c>
    </row>
    <row r="46" spans="5:34" ht="15">
      <c r="E46" s="16"/>
      <c r="F46" s="2">
        <f>IF($C46="F",E$2/E$3*E46,C$2/E$3*E46)</f>
        <v>0</v>
      </c>
      <c r="G46" s="16"/>
      <c r="H46" s="17">
        <f>IF($C46="F",G$2/G$3*G46,E$2/G$3*G46)</f>
        <v>0</v>
      </c>
      <c r="I46" s="17"/>
      <c r="J46" s="17">
        <f>IF($C46="F",I$2/I$3*I46,G$2/I$3*I46)</f>
        <v>0</v>
      </c>
      <c r="K46" s="18"/>
      <c r="L46" s="2">
        <f>IF($C46="F",K$2/K$3*K46,I$2/K$3*K46)</f>
        <v>0</v>
      </c>
      <c r="M46" s="16"/>
      <c r="N46" s="17">
        <f>IF($C46="F",M$2/M$3*M46,K$2/M$3*M46)</f>
        <v>0</v>
      </c>
      <c r="O46" s="17"/>
      <c r="P46" s="17">
        <f>IF($C46="F",O$2/O$3*O46,M$2/O$3*O46)</f>
        <v>0</v>
      </c>
      <c r="Q46" s="18"/>
      <c r="R46" s="2">
        <f>IF($C46="F",Q$2/Q$3*Q46,O$2/Q$3*Q46)</f>
        <v>0</v>
      </c>
      <c r="S46" s="17"/>
      <c r="T46" s="17">
        <f>IF($C46="F",S$2/S$3*S46,Q$2/S$3*S46)</f>
        <v>0</v>
      </c>
      <c r="U46" s="17"/>
      <c r="V46" s="17">
        <f>IF($C46="F",U$2/U$3*U46,S$2/U$3*U46)</f>
        <v>0</v>
      </c>
      <c r="W46" s="18"/>
      <c r="X46" s="2">
        <f>IF($C46="F",W$2/W$3*W46,U$2/W$3*W46)</f>
        <v>0</v>
      </c>
      <c r="Y46" s="2"/>
      <c r="Z46" s="2"/>
      <c r="AA46" s="2"/>
      <c r="AB46" s="2"/>
      <c r="AC46" s="30"/>
      <c r="AD46" s="44">
        <f>AC46</f>
        <v>0</v>
      </c>
      <c r="AE46" s="17">
        <f>IF(C46="G",IF(AC46=0,$AE$3+1,(AC46-$AC$4)/$AC$4*100),IF(AD46=0,$AE$3+1,(AD46-$AD$4)/$AD$4*100))</f>
        <v>151</v>
      </c>
      <c r="AF46" s="35"/>
      <c r="AG46" s="2">
        <f>F46+H46+J46+L46+N46+P46+R46+Y46+Z46+AA46+AB46+T46+V46+X46+AF46</f>
        <v>0</v>
      </c>
      <c r="AH46" s="7"/>
    </row>
    <row r="47" spans="5:34" ht="15">
      <c r="E47" s="16"/>
      <c r="F47" s="2">
        <f>IF($C47="F",E$2/E$3*E47,C$2/E$3*E47)</f>
        <v>0</v>
      </c>
      <c r="G47" s="16"/>
      <c r="H47" s="17">
        <f>IF($C47="F",G$2/G$3*G47,E$2/G$3*G47)</f>
        <v>0</v>
      </c>
      <c r="I47" s="17"/>
      <c r="J47" s="17">
        <f>IF($C47="F",I$2/I$3*I47,G$2/I$3*I47)</f>
        <v>0</v>
      </c>
      <c r="K47" s="18"/>
      <c r="L47" s="2">
        <f>IF($C47="F",K$2/K$3*K47,I$2/K$3*K47)</f>
        <v>0</v>
      </c>
      <c r="M47" s="16"/>
      <c r="N47" s="17">
        <f>IF($C47="F",M$2/M$3*M47,K$2/M$3*M47)</f>
        <v>0</v>
      </c>
      <c r="O47" s="17"/>
      <c r="P47" s="17">
        <f>IF($C47="F",O$2/O$3*O47,M$2/O$3*O47)</f>
        <v>0</v>
      </c>
      <c r="Q47" s="18"/>
      <c r="R47" s="2">
        <f>IF($C47="F",Q$2/Q$3*Q47,O$2/Q$3*Q47)</f>
        <v>0</v>
      </c>
      <c r="S47" s="17"/>
      <c r="T47" s="17">
        <f>IF($C47="F",S$2/S$3*S47,Q$2/S$3*S47)</f>
        <v>0</v>
      </c>
      <c r="U47" s="17"/>
      <c r="V47" s="17">
        <f>IF($C47="F",U$2/U$3*U47,S$2/U$3*U47)</f>
        <v>0</v>
      </c>
      <c r="W47" s="18"/>
      <c r="X47" s="2">
        <f>IF($C47="F",W$2/W$3*W47,U$2/W$3*W47)</f>
        <v>0</v>
      </c>
      <c r="Y47" s="2"/>
      <c r="Z47" s="2"/>
      <c r="AA47" s="2"/>
      <c r="AB47" s="2"/>
      <c r="AC47" s="30"/>
      <c r="AD47" s="44">
        <f>AC47</f>
        <v>0</v>
      </c>
      <c r="AE47" s="17">
        <f>IF(C47="G",IF(AC47=0,$AE$3+1,(AC47-$AC$4)/$AC$4*100),IF(AD47=0,$AE$3+1,(AD47-$AD$4)/$AD$4*100))</f>
        <v>151</v>
      </c>
      <c r="AF47" s="35"/>
      <c r="AG47" s="2">
        <f>F47+H47+J47+L47+N47+P47+R47+Y47+Z47+AA47+AB47+T47+V47+X47+AF47</f>
        <v>0</v>
      </c>
      <c r="AH47" s="7"/>
    </row>
    <row r="48" spans="5:34" ht="15">
      <c r="E48" s="16"/>
      <c r="F48" s="2">
        <f>IF($C48="F",E$2/E$3*E48,C$2/E$3*E48)</f>
        <v>0</v>
      </c>
      <c r="G48" s="16"/>
      <c r="H48" s="17">
        <f>IF($C48="F",G$2/G$3*G48,E$2/G$3*G48)</f>
        <v>0</v>
      </c>
      <c r="I48" s="17"/>
      <c r="J48" s="17">
        <f>IF($C48="F",I$2/I$3*I48,G$2/I$3*I48)</f>
        <v>0</v>
      </c>
      <c r="K48" s="18"/>
      <c r="L48" s="2">
        <f>IF($C48="F",K$2/K$3*K48,I$2/K$3*K48)</f>
        <v>0</v>
      </c>
      <c r="M48" s="16"/>
      <c r="N48" s="17">
        <f>IF($C48="F",M$2/M$3*M48,K$2/M$3*M48)</f>
        <v>0</v>
      </c>
      <c r="O48" s="17"/>
      <c r="P48" s="17">
        <f>IF($C48="F",O$2/O$3*O48,M$2/O$3*O48)</f>
        <v>0</v>
      </c>
      <c r="Q48" s="18"/>
      <c r="R48" s="2">
        <f>IF($C48="F",Q$2/Q$3*Q48,O$2/Q$3*Q48)</f>
        <v>0</v>
      </c>
      <c r="S48" s="17"/>
      <c r="T48" s="17">
        <f>IF($C48="F",S$2/S$3*S48,Q$2/S$3*S48)</f>
        <v>0</v>
      </c>
      <c r="U48" s="17"/>
      <c r="V48" s="17">
        <f>IF($C48="F",U$2/U$3*U48,S$2/U$3*U48)</f>
        <v>0</v>
      </c>
      <c r="W48" s="18"/>
      <c r="X48" s="2">
        <f>IF($C48="F",W$2/W$3*W48,U$2/W$3*W48)</f>
        <v>0</v>
      </c>
      <c r="Y48" s="2"/>
      <c r="Z48" s="2"/>
      <c r="AA48" s="2"/>
      <c r="AB48" s="2"/>
      <c r="AC48" s="30"/>
      <c r="AD48" s="44">
        <f>AC48</f>
        <v>0</v>
      </c>
      <c r="AE48" s="17">
        <f>IF(C48="G",IF(AC48=0,$AE$3+1,(AC48-$AC$4)/$AC$4*100),IF(AD48=0,$AE$3+1,(AD48-$AD$4)/$AD$4*100))</f>
        <v>151</v>
      </c>
      <c r="AF48" s="35"/>
      <c r="AG48" s="2">
        <f>F48+H48+J48+L48+N48+P48+R48+Y48+Z48+AA48+AB48+T48+V48+X48+AF48</f>
        <v>0</v>
      </c>
      <c r="AH48" s="7"/>
    </row>
    <row r="49" spans="5:34" ht="15">
      <c r="E49" s="16"/>
      <c r="F49" s="2">
        <f>IF($C49="F",E$2/E$3*E49,C$2/E$3*E49)</f>
        <v>0</v>
      </c>
      <c r="G49" s="16"/>
      <c r="H49" s="17">
        <f>IF($C49="F",G$2/G$3*G49,E$2/G$3*G49)</f>
        <v>0</v>
      </c>
      <c r="I49" s="17"/>
      <c r="J49" s="17">
        <f>IF($C49="F",I$2/I$3*I49,G$2/I$3*I49)</f>
        <v>0</v>
      </c>
      <c r="K49" s="18"/>
      <c r="L49" s="2">
        <f>IF($C49="F",K$2/K$3*K49,I$2/K$3*K49)</f>
        <v>0</v>
      </c>
      <c r="M49" s="16"/>
      <c r="N49" s="17">
        <f>IF($C49="F",M$2/M$3*M49,K$2/M$3*M49)</f>
        <v>0</v>
      </c>
      <c r="O49" s="17"/>
      <c r="P49" s="17">
        <f>IF($C49="F",O$2/O$3*O49,M$2/O$3*O49)</f>
        <v>0</v>
      </c>
      <c r="Q49" s="18"/>
      <c r="R49" s="2">
        <f>IF($C49="F",Q$2/Q$3*Q49,O$2/Q$3*Q49)</f>
        <v>0</v>
      </c>
      <c r="S49" s="17"/>
      <c r="T49" s="17">
        <f>IF($C49="F",S$2/S$3*S49,Q$2/S$3*S49)</f>
        <v>0</v>
      </c>
      <c r="U49" s="17"/>
      <c r="V49" s="17">
        <f>IF($C49="F",U$2/U$3*U49,S$2/U$3*U49)</f>
        <v>0</v>
      </c>
      <c r="W49" s="18"/>
      <c r="X49" s="2">
        <f>IF($C49="F",W$2/W$3*W49,U$2/W$3*W49)</f>
        <v>0</v>
      </c>
      <c r="Y49" s="2"/>
      <c r="Z49" s="2"/>
      <c r="AA49" s="2"/>
      <c r="AB49" s="2"/>
      <c r="AC49" s="30"/>
      <c r="AD49" s="44">
        <f>AC49</f>
        <v>0</v>
      </c>
      <c r="AE49" s="17">
        <f>IF(C49="G",IF(AC49=0,$AE$3+1,(AC49-$AC$4)/$AC$4*100),IF(AD49=0,$AE$3+1,(AD49-$AD$4)/$AD$4*100))</f>
        <v>151</v>
      </c>
      <c r="AF49" s="35"/>
      <c r="AG49" s="2">
        <f>F49+H49+J49+L49+N49+P49+R49+Y49+Z49+AA49+AB49+T49+V49+X49+AF49</f>
        <v>0</v>
      </c>
      <c r="AH49" s="7"/>
    </row>
    <row r="50" spans="2:36" ht="15"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32"/>
      <c r="AD50" s="44"/>
      <c r="AE50" s="33"/>
      <c r="AF50" s="34"/>
      <c r="AG50" s="2"/>
      <c r="AH50" s="7">
        <f>SUM(AG51:AG54)</f>
        <v>0</v>
      </c>
      <c r="AI50">
        <f>B50</f>
        <v>0</v>
      </c>
      <c r="AJ50">
        <f>AH50</f>
        <v>0</v>
      </c>
    </row>
    <row r="51" spans="5:34" ht="15">
      <c r="E51" s="16"/>
      <c r="F51" s="2">
        <f>IF($C51="F",E$2/E$3*E51,C$2/E$3*E51)</f>
        <v>0</v>
      </c>
      <c r="G51" s="16"/>
      <c r="H51" s="17">
        <f>IF($C51="F",G$2/G$3*G51,E$2/G$3*G51)</f>
        <v>0</v>
      </c>
      <c r="I51" s="17"/>
      <c r="J51" s="17">
        <f>IF($C51="F",I$2/I$3*I51,G$2/I$3*I51)</f>
        <v>0</v>
      </c>
      <c r="K51" s="18"/>
      <c r="L51" s="2">
        <f>IF($C51="F",K$2/K$3*K51,I$2/K$3*K51)</f>
        <v>0</v>
      </c>
      <c r="M51" s="16"/>
      <c r="N51" s="17">
        <f>IF($C51="F",M$2/M$3*M51,K$2/M$3*M51)</f>
        <v>0</v>
      </c>
      <c r="O51" s="17"/>
      <c r="P51" s="17">
        <f>IF($C51="F",O$2/O$3*O51,M$2/O$3*O51)</f>
        <v>0</v>
      </c>
      <c r="Q51" s="18"/>
      <c r="R51" s="2">
        <f>IF($C51="F",Q$2/Q$3*Q51,O$2/Q$3*Q51)</f>
        <v>0</v>
      </c>
      <c r="S51" s="17"/>
      <c r="T51" s="17">
        <f>IF($C51="F",S$2/S$3*S51,Q$2/S$3*S51)</f>
        <v>0</v>
      </c>
      <c r="U51" s="17"/>
      <c r="V51" s="17">
        <f>IF($C51="F",U$2/U$3*U51,S$2/U$3*U51)</f>
        <v>0</v>
      </c>
      <c r="W51" s="18"/>
      <c r="X51" s="2">
        <f>IF($C51="F",W$2/W$3*W51,U$2/W$3*W51)</f>
        <v>0</v>
      </c>
      <c r="Y51" s="2"/>
      <c r="Z51" s="2"/>
      <c r="AA51" s="2"/>
      <c r="AB51" s="2"/>
      <c r="AC51" s="30"/>
      <c r="AD51" s="44">
        <f>AC51</f>
        <v>0</v>
      </c>
      <c r="AE51" s="17">
        <f>IF(C51="G",IF(AC51=0,$AE$3+1,(AC51-$AC$4)/$AC$4*100),IF(AD51=0,$AE$3+1,(AD51-$AD$4)/$AD$4*100))</f>
        <v>151</v>
      </c>
      <c r="AF51" s="35"/>
      <c r="AG51" s="2">
        <f>F51+H51+J51+L51+N51+P51+R51+Y51+Z51+AA51+AB51+T51+V51+X51+AF51</f>
        <v>0</v>
      </c>
      <c r="AH51" s="7"/>
    </row>
    <row r="52" spans="5:34" ht="15">
      <c r="E52" s="16"/>
      <c r="F52" s="2">
        <f>IF($C52="F",E$2/E$3*E52,C$2/E$3*E52)</f>
        <v>0</v>
      </c>
      <c r="G52" s="16"/>
      <c r="H52" s="17">
        <f>IF($C52="F",G$2/G$3*G52,E$2/G$3*G52)</f>
        <v>0</v>
      </c>
      <c r="I52" s="17"/>
      <c r="J52" s="17">
        <f>IF($C52="F",I$2/I$3*I52,G$2/I$3*I52)</f>
        <v>0</v>
      </c>
      <c r="K52" s="18"/>
      <c r="L52" s="2">
        <f>IF($C52="F",K$2/K$3*K52,I$2/K$3*K52)</f>
        <v>0</v>
      </c>
      <c r="M52" s="16"/>
      <c r="N52" s="17">
        <f>IF($C52="F",M$2/M$3*M52,K$2/M$3*M52)</f>
        <v>0</v>
      </c>
      <c r="O52" s="17"/>
      <c r="P52" s="17">
        <f>IF($C52="F",O$2/O$3*O52,M$2/O$3*O52)</f>
        <v>0</v>
      </c>
      <c r="Q52" s="18"/>
      <c r="R52" s="2">
        <f>IF($C52="F",Q$2/Q$3*Q52,O$2/Q$3*Q52)</f>
        <v>0</v>
      </c>
      <c r="S52" s="17"/>
      <c r="T52" s="17">
        <f>IF($C52="F",S$2/S$3*S52,Q$2/S$3*S52)</f>
        <v>0</v>
      </c>
      <c r="U52" s="17"/>
      <c r="V52" s="17">
        <f>IF($C52="F",U$2/U$3*U52,S$2/U$3*U52)</f>
        <v>0</v>
      </c>
      <c r="W52" s="18"/>
      <c r="X52" s="2">
        <f>IF($C52="F",W$2/W$3*W52,U$2/W$3*W52)</f>
        <v>0</v>
      </c>
      <c r="Y52" s="2"/>
      <c r="Z52" s="2"/>
      <c r="AA52" s="2"/>
      <c r="AB52" s="2"/>
      <c r="AC52" s="30"/>
      <c r="AD52" s="44">
        <f>AC52</f>
        <v>0</v>
      </c>
      <c r="AE52" s="17">
        <f>IF(C52="G",IF(AC52=0,$AE$3+1,(AC52-$AC$4)/$AC$4*100),IF(AD52=0,$AE$3+1,(AD52-$AD$4)/$AD$4*100))</f>
        <v>151</v>
      </c>
      <c r="AF52" s="35"/>
      <c r="AG52" s="2">
        <f>F52+H52+J52+L52+N52+P52+R52+Y52+Z52+AA52+AB52+T52+V52+X52+AF52</f>
        <v>0</v>
      </c>
      <c r="AH52" s="7"/>
    </row>
    <row r="53" spans="5:34" ht="15">
      <c r="E53" s="16"/>
      <c r="F53" s="2">
        <f>IF($C53="F",E$2/E$3*E53,C$2/E$3*E53)</f>
        <v>0</v>
      </c>
      <c r="G53" s="16"/>
      <c r="H53" s="17">
        <f>IF($C53="F",G$2/G$3*G53,E$2/G$3*G53)</f>
        <v>0</v>
      </c>
      <c r="I53" s="17"/>
      <c r="J53" s="17">
        <f>IF($C53="F",I$2/I$3*I53,G$2/I$3*I53)</f>
        <v>0</v>
      </c>
      <c r="K53" s="18"/>
      <c r="L53" s="2">
        <f>IF($C53="F",K$2/K$3*K53,I$2/K$3*K53)</f>
        <v>0</v>
      </c>
      <c r="M53" s="16"/>
      <c r="N53" s="17">
        <f>IF($C53="F",M$2/M$3*M53,K$2/M$3*M53)</f>
        <v>0</v>
      </c>
      <c r="O53" s="17"/>
      <c r="P53" s="17">
        <f>IF($C53="F",O$2/O$3*O53,M$2/O$3*O53)</f>
        <v>0</v>
      </c>
      <c r="Q53" s="18"/>
      <c r="R53" s="2">
        <f>IF($C53="F",Q$2/Q$3*Q53,O$2/Q$3*Q53)</f>
        <v>0</v>
      </c>
      <c r="S53" s="17"/>
      <c r="T53" s="17">
        <f>IF($C53="F",S$2/S$3*S53,Q$2/S$3*S53)</f>
        <v>0</v>
      </c>
      <c r="U53" s="17"/>
      <c r="V53" s="17">
        <f>IF($C53="F",U$2/U$3*U53,S$2/U$3*U53)</f>
        <v>0</v>
      </c>
      <c r="W53" s="18"/>
      <c r="X53" s="2">
        <f>IF($C53="F",W$2/W$3*W53,U$2/W$3*W53)</f>
        <v>0</v>
      </c>
      <c r="Y53" s="2"/>
      <c r="Z53" s="2"/>
      <c r="AA53" s="2"/>
      <c r="AB53" s="2"/>
      <c r="AC53" s="30"/>
      <c r="AD53" s="44">
        <f>AC53</f>
        <v>0</v>
      </c>
      <c r="AE53" s="17">
        <f>IF(C53="G",IF(AC53=0,$AE$3+1,(AC53-$AC$4)/$AC$4*100),IF(AD53=0,$AE$3+1,(AD53-$AD$4)/$AD$4*100))</f>
        <v>151</v>
      </c>
      <c r="AF53" s="35"/>
      <c r="AG53" s="2">
        <f>F53+H53+J53+L53+N53+P53+R53+Y53+Z53+AA53+AB53+T53+V53+X53+AF53</f>
        <v>0</v>
      </c>
      <c r="AH53" s="7"/>
    </row>
    <row r="54" spans="5:34" ht="15">
      <c r="E54" s="16"/>
      <c r="F54" s="2">
        <f>IF($C54="F",E$2/E$3*E54,C$2/E$3*E54)</f>
        <v>0</v>
      </c>
      <c r="G54" s="16"/>
      <c r="H54" s="17">
        <f>IF($C54="F",G$2/G$3*G54,E$2/G$3*G54)</f>
        <v>0</v>
      </c>
      <c r="I54" s="17"/>
      <c r="J54" s="17">
        <f>IF($C54="F",I$2/I$3*I54,G$2/I$3*I54)</f>
        <v>0</v>
      </c>
      <c r="K54" s="18"/>
      <c r="L54" s="2">
        <f>IF($C54="F",K$2/K$3*K54,I$2/K$3*K54)</f>
        <v>0</v>
      </c>
      <c r="M54" s="16"/>
      <c r="N54" s="17">
        <f>IF($C54="F",M$2/M$3*M54,K$2/M$3*M54)</f>
        <v>0</v>
      </c>
      <c r="O54" s="17"/>
      <c r="P54" s="17">
        <f>IF($C54="F",O$2/O$3*O54,M$2/O$3*O54)</f>
        <v>0</v>
      </c>
      <c r="Q54" s="18"/>
      <c r="R54" s="2">
        <f>IF($C54="F",Q$2/Q$3*Q54,O$2/Q$3*Q54)</f>
        <v>0</v>
      </c>
      <c r="S54" s="17"/>
      <c r="T54" s="17">
        <f>IF($C54="F",S$2/S$3*S54,Q$2/S$3*S54)</f>
        <v>0</v>
      </c>
      <c r="U54" s="17"/>
      <c r="V54" s="17">
        <f>IF($C54="F",U$2/U$3*U54,S$2/U$3*U54)</f>
        <v>0</v>
      </c>
      <c r="W54" s="18"/>
      <c r="X54" s="2">
        <f>IF($C54="F",W$2/W$3*W54,U$2/W$3*W54)</f>
        <v>0</v>
      </c>
      <c r="Y54" s="2"/>
      <c r="Z54" s="2"/>
      <c r="AA54" s="2"/>
      <c r="AB54" s="2"/>
      <c r="AC54" s="30"/>
      <c r="AD54" s="44">
        <f>AC54</f>
        <v>0</v>
      </c>
      <c r="AE54" s="17">
        <f>IF(C54="G",IF(AC54=0,$AE$3+1,(AC54-$AC$4)/$AC$4*100),IF(AD54=0,$AE$3+1,(AD54-$AD$4)/$AD$4*100))</f>
        <v>151</v>
      </c>
      <c r="AF54" s="35"/>
      <c r="AG54" s="2">
        <f>F54+H54+J54+L54+N54+P54+R54+Y54+Z54+AA54+AB54+T54+V54+X54+AF54</f>
        <v>0</v>
      </c>
      <c r="AH54" s="7"/>
    </row>
    <row r="55" spans="2:36" ht="15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32"/>
      <c r="AD55" s="44"/>
      <c r="AE55" s="33"/>
      <c r="AF55" s="34"/>
      <c r="AG55" s="2"/>
      <c r="AH55" s="7">
        <f>SUM(AG56:AG59)</f>
        <v>0</v>
      </c>
      <c r="AI55">
        <f>B55</f>
        <v>0</v>
      </c>
      <c r="AJ55">
        <f>AH55</f>
        <v>0</v>
      </c>
    </row>
    <row r="56" spans="5:34" ht="15">
      <c r="E56" s="16"/>
      <c r="F56" s="2">
        <f>IF($C56="F",E$2/E$3*E56,C$2/E$3*E56)</f>
        <v>0</v>
      </c>
      <c r="G56" s="16"/>
      <c r="H56" s="17">
        <f>IF($C56="F",G$2/G$3*G56,E$2/G$3*G56)</f>
        <v>0</v>
      </c>
      <c r="I56" s="17"/>
      <c r="J56" s="17">
        <f>IF($C56="F",I$2/I$3*I56,G$2/I$3*I56)</f>
        <v>0</v>
      </c>
      <c r="K56" s="18"/>
      <c r="L56" s="2">
        <f>IF($C56="F",K$2/K$3*K56,I$2/K$3*K56)</f>
        <v>0</v>
      </c>
      <c r="M56" s="16"/>
      <c r="N56" s="17">
        <f>IF($C56="F",M$2/M$3*M56,K$2/M$3*M56)</f>
        <v>0</v>
      </c>
      <c r="O56" s="17"/>
      <c r="P56" s="17">
        <f>IF($C56="F",O$2/O$3*O56,M$2/O$3*O56)</f>
        <v>0</v>
      </c>
      <c r="Q56" s="18"/>
      <c r="R56" s="2">
        <f>IF($C56="F",Q$2/Q$3*Q56,O$2/Q$3*Q56)</f>
        <v>0</v>
      </c>
      <c r="S56" s="17"/>
      <c r="T56" s="17">
        <f>IF($C56="F",S$2/S$3*S56,Q$2/S$3*S56)</f>
        <v>0</v>
      </c>
      <c r="U56" s="17"/>
      <c r="V56" s="17">
        <f>IF($C56="F",U$2/U$3*U56,S$2/U$3*U56)</f>
        <v>0</v>
      </c>
      <c r="W56" s="18"/>
      <c r="X56" s="2">
        <f>IF($C56="F",W$2/W$3*W56,U$2/W$3*W56)</f>
        <v>0</v>
      </c>
      <c r="Y56" s="2"/>
      <c r="Z56" s="2"/>
      <c r="AA56" s="2"/>
      <c r="AB56" s="2"/>
      <c r="AC56" s="30"/>
      <c r="AD56" s="44">
        <f>AC56</f>
        <v>0</v>
      </c>
      <c r="AE56" s="17">
        <f>IF(C56="G",IF(AC56=0,$AE$3+1,(AC56-$AC$4)/$AC$4*100),IF(AD56=0,$AE$3+1,(AD56-$AD$4)/$AD$4*100))</f>
        <v>151</v>
      </c>
      <c r="AF56" s="35"/>
      <c r="AG56" s="2">
        <f>F56+H56+J56+L56+N56+P56+R56+Y56+Z56+AA56+AB56+T56+V56+X56+AF56</f>
        <v>0</v>
      </c>
      <c r="AH56" s="7"/>
    </row>
    <row r="57" spans="5:34" ht="15">
      <c r="E57" s="16"/>
      <c r="F57" s="2">
        <f>IF($C57="F",E$2/E$3*E57,C$2/E$3*E57)</f>
        <v>0</v>
      </c>
      <c r="G57" s="16"/>
      <c r="H57" s="17">
        <f>IF($C57="F",G$2/G$3*G57,E$2/G$3*G57)</f>
        <v>0</v>
      </c>
      <c r="I57" s="17"/>
      <c r="J57" s="17">
        <f>IF($C57="F",I$2/I$3*I57,G$2/I$3*I57)</f>
        <v>0</v>
      </c>
      <c r="K57" s="18"/>
      <c r="L57" s="2">
        <f>IF($C57="F",K$2/K$3*K57,I$2/K$3*K57)</f>
        <v>0</v>
      </c>
      <c r="M57" s="16"/>
      <c r="N57" s="17">
        <f>IF($C57="F",M$2/M$3*M57,K$2/M$3*M57)</f>
        <v>0</v>
      </c>
      <c r="O57" s="17"/>
      <c r="P57" s="17">
        <f>IF($C57="F",O$2/O$3*O57,M$2/O$3*O57)</f>
        <v>0</v>
      </c>
      <c r="Q57" s="18"/>
      <c r="R57" s="2">
        <f>IF($C57="F",Q$2/Q$3*Q57,O$2/Q$3*Q57)</f>
        <v>0</v>
      </c>
      <c r="S57" s="17"/>
      <c r="T57" s="17">
        <f>IF($C57="F",S$2/S$3*S57,Q$2/S$3*S57)</f>
        <v>0</v>
      </c>
      <c r="U57" s="17"/>
      <c r="V57" s="17">
        <f>IF($C57="F",U$2/U$3*U57,S$2/U$3*U57)</f>
        <v>0</v>
      </c>
      <c r="W57" s="18"/>
      <c r="X57" s="2">
        <f>IF($C57="F",W$2/W$3*W57,U$2/W$3*W57)</f>
        <v>0</v>
      </c>
      <c r="Y57" s="2"/>
      <c r="Z57" s="2"/>
      <c r="AA57" s="2"/>
      <c r="AB57" s="2"/>
      <c r="AC57" s="30"/>
      <c r="AD57" s="44">
        <f>AC57</f>
        <v>0</v>
      </c>
      <c r="AE57" s="17">
        <f>IF(C57="G",IF(AC57=0,$AE$3+1,(AC57-$AC$4)/$AC$4*100),IF(AD57=0,$AE$3+1,(AD57-$AD$4)/$AD$4*100))</f>
        <v>151</v>
      </c>
      <c r="AF57" s="35"/>
      <c r="AG57" s="2">
        <f>F57+H57+J57+L57+N57+P57+R57+Y57+Z57+AA57+AB57+T57+V57+X57+AF57</f>
        <v>0</v>
      </c>
      <c r="AH57" s="7"/>
    </row>
    <row r="58" spans="5:34" ht="15">
      <c r="E58" s="16"/>
      <c r="F58" s="2">
        <f>IF($C58="F",E$2/E$3*E58,C$2/E$3*E58)</f>
        <v>0</v>
      </c>
      <c r="G58" s="16"/>
      <c r="H58" s="17">
        <f>IF($C58="F",G$2/G$3*G58,E$2/G$3*G58)</f>
        <v>0</v>
      </c>
      <c r="I58" s="17"/>
      <c r="J58" s="17">
        <f>IF($C58="F",I$2/I$3*I58,G$2/I$3*I58)</f>
        <v>0</v>
      </c>
      <c r="K58" s="18"/>
      <c r="L58" s="2">
        <f>IF($C58="F",K$2/K$3*K58,I$2/K$3*K58)</f>
        <v>0</v>
      </c>
      <c r="M58" s="16"/>
      <c r="N58" s="17">
        <f>IF($C58="F",M$2/M$3*M58,K$2/M$3*M58)</f>
        <v>0</v>
      </c>
      <c r="O58" s="17"/>
      <c r="P58" s="17">
        <f>IF($C58="F",O$2/O$3*O58,M$2/O$3*O58)</f>
        <v>0</v>
      </c>
      <c r="Q58" s="18"/>
      <c r="R58" s="2">
        <f>IF($C58="F",Q$2/Q$3*Q58,O$2/Q$3*Q58)</f>
        <v>0</v>
      </c>
      <c r="S58" s="17"/>
      <c r="T58" s="17">
        <f>IF($C58="F",S$2/S$3*S58,Q$2/S$3*S58)</f>
        <v>0</v>
      </c>
      <c r="U58" s="17"/>
      <c r="V58" s="17">
        <f>IF($C58="F",U$2/U$3*U58,S$2/U$3*U58)</f>
        <v>0</v>
      </c>
      <c r="W58" s="18"/>
      <c r="X58" s="2">
        <f>IF($C58="F",W$2/W$3*W58,U$2/W$3*W58)</f>
        <v>0</v>
      </c>
      <c r="Y58" s="2"/>
      <c r="Z58" s="2"/>
      <c r="AA58" s="2"/>
      <c r="AB58" s="2"/>
      <c r="AC58" s="30"/>
      <c r="AD58" s="44">
        <f>AC58</f>
        <v>0</v>
      </c>
      <c r="AE58" s="17">
        <f>IF(C58="G",IF(AC58=0,$AE$3+1,(AC58-$AC$4)/$AC$4*100),IF(AD58=0,$AE$3+1,(AD58-$AD$4)/$AD$4*100))</f>
        <v>151</v>
      </c>
      <c r="AF58" s="35"/>
      <c r="AG58" s="2">
        <f>F58+H58+J58+L58+N58+P58+R58+Y58+Z58+AA58+AB58+T58+V58+X58+AF58</f>
        <v>0</v>
      </c>
      <c r="AH58" s="7"/>
    </row>
    <row r="59" spans="5:34" ht="15">
      <c r="E59" s="16"/>
      <c r="F59" s="2">
        <f>IF($C59="F",E$2/E$3*E59,C$2/E$3*E59)</f>
        <v>0</v>
      </c>
      <c r="G59" s="16"/>
      <c r="H59" s="17">
        <f>IF($C59="F",G$2/G$3*G59,E$2/G$3*G59)</f>
        <v>0</v>
      </c>
      <c r="I59" s="17"/>
      <c r="J59" s="17">
        <f>IF($C59="F",I$2/I$3*I59,G$2/I$3*I59)</f>
        <v>0</v>
      </c>
      <c r="K59" s="18"/>
      <c r="L59" s="2">
        <f>IF($C59="F",K$2/K$3*K59,I$2/K$3*K59)</f>
        <v>0</v>
      </c>
      <c r="M59" s="16"/>
      <c r="N59" s="17">
        <f>IF($C59="F",M$2/M$3*M59,K$2/M$3*M59)</f>
        <v>0</v>
      </c>
      <c r="O59" s="17"/>
      <c r="P59" s="17">
        <f>IF($C59="F",O$2/O$3*O59,M$2/O$3*O59)</f>
        <v>0</v>
      </c>
      <c r="Q59" s="18"/>
      <c r="R59" s="2">
        <f>IF($C59="F",Q$2/Q$3*Q59,O$2/Q$3*Q59)</f>
        <v>0</v>
      </c>
      <c r="S59" s="17"/>
      <c r="T59" s="17">
        <f>IF($C59="F",S$2/S$3*S59,Q$2/S$3*S59)</f>
        <v>0</v>
      </c>
      <c r="U59" s="17"/>
      <c r="V59" s="17">
        <f>IF($C59="F",U$2/U$3*U59,S$2/U$3*U59)</f>
        <v>0</v>
      </c>
      <c r="W59" s="18"/>
      <c r="X59" s="2">
        <f>IF($C59="F",W$2/W$3*W59,U$2/W$3*W59)</f>
        <v>0</v>
      </c>
      <c r="Y59" s="2"/>
      <c r="Z59" s="2"/>
      <c r="AA59" s="2"/>
      <c r="AB59" s="2"/>
      <c r="AC59" s="30"/>
      <c r="AD59" s="44">
        <f>AC59</f>
        <v>0</v>
      </c>
      <c r="AE59" s="17">
        <f>IF(C59="G",IF(AC59=0,$AE$3+1,(AC59-$AC$4)/$AC$4*100),IF(AD59=0,$AE$3+1,(AD59-$AD$4)/$AD$4*100))</f>
        <v>151</v>
      </c>
      <c r="AF59" s="35"/>
      <c r="AG59" s="2">
        <f>F59+H59+J59+L59+N59+P59+R59+Y59+Z59+AA59+AB59+T59+V59+X59+AF59</f>
        <v>0</v>
      </c>
      <c r="AH59" s="7"/>
    </row>
    <row r="60" spans="2:36" ht="15"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32"/>
      <c r="AD60" s="44"/>
      <c r="AE60" s="33"/>
      <c r="AF60" s="34"/>
      <c r="AG60" s="2"/>
      <c r="AH60" s="7">
        <f>SUM(AG61:AG64)</f>
        <v>0</v>
      </c>
      <c r="AI60">
        <f>B60</f>
        <v>0</v>
      </c>
      <c r="AJ60">
        <f>AH60</f>
        <v>0</v>
      </c>
    </row>
    <row r="61" spans="5:34" ht="15">
      <c r="E61" s="16"/>
      <c r="F61" s="2">
        <f>IF($C61="F",E$2/E$3*E61,C$2/E$3*E61)</f>
        <v>0</v>
      </c>
      <c r="G61" s="16"/>
      <c r="H61" s="17">
        <f>IF($C61="F",G$2/G$3*G61,E$2/G$3*G61)</f>
        <v>0</v>
      </c>
      <c r="I61" s="17"/>
      <c r="J61" s="17">
        <f>IF($C61="F",I$2/I$3*I61,G$2/I$3*I61)</f>
        <v>0</v>
      </c>
      <c r="K61" s="18"/>
      <c r="L61" s="2">
        <f>IF($C61="F",K$2/K$3*K61,I$2/K$3*K61)</f>
        <v>0</v>
      </c>
      <c r="M61" s="16"/>
      <c r="N61" s="17">
        <f>IF($C61="F",M$2/M$3*M61,K$2/M$3*M61)</f>
        <v>0</v>
      </c>
      <c r="O61" s="17"/>
      <c r="P61" s="17">
        <f>IF($C61="F",O$2/O$3*O61,M$2/O$3*O61)</f>
        <v>0</v>
      </c>
      <c r="Q61" s="18"/>
      <c r="R61" s="2">
        <f>IF($C61="F",Q$2/Q$3*Q61,O$2/Q$3*Q61)</f>
        <v>0</v>
      </c>
      <c r="S61" s="17"/>
      <c r="T61" s="17">
        <f>IF($C61="F",S$2/S$3*S61,Q$2/S$3*S61)</f>
        <v>0</v>
      </c>
      <c r="U61" s="17"/>
      <c r="V61" s="17">
        <f>IF($C61="F",U$2/U$3*U61,S$2/U$3*U61)</f>
        <v>0</v>
      </c>
      <c r="W61" s="18"/>
      <c r="X61" s="2">
        <f>IF($C61="F",W$2/W$3*W61,U$2/W$3*W61)</f>
        <v>0</v>
      </c>
      <c r="Y61" s="2"/>
      <c r="Z61" s="2"/>
      <c r="AA61" s="2"/>
      <c r="AB61" s="2"/>
      <c r="AC61" s="30"/>
      <c r="AD61" s="44">
        <f>AC61</f>
        <v>0</v>
      </c>
      <c r="AE61" s="17">
        <f>IF(C61="G",IF(AC61=0,$AE$3+1,(AC61-$AC$4)/$AC$4*100),IF(AD61=0,$AE$3+1,(AD61-$AD$4)/$AD$4*100))</f>
        <v>151</v>
      </c>
      <c r="AF61" s="35"/>
      <c r="AG61" s="2">
        <f>F61+H61+J61+L61+N61+P61+R61+Y61+Z61+AA61+AB61+T61+V61+X61+AF61</f>
        <v>0</v>
      </c>
      <c r="AH61" s="7"/>
    </row>
    <row r="62" spans="5:34" ht="15">
      <c r="E62" s="16"/>
      <c r="F62" s="2">
        <f>IF($C62="F",E$2/E$3*E62,C$2/E$3*E62)</f>
        <v>0</v>
      </c>
      <c r="G62" s="16"/>
      <c r="H62" s="17">
        <f>IF($C62="F",G$2/G$3*G62,E$2/G$3*G62)</f>
        <v>0</v>
      </c>
      <c r="I62" s="17"/>
      <c r="J62" s="17">
        <f>IF($C62="F",I$2/I$3*I62,G$2/I$3*I62)</f>
        <v>0</v>
      </c>
      <c r="K62" s="18"/>
      <c r="L62" s="2">
        <f>IF($C62="F",K$2/K$3*K62,I$2/K$3*K62)</f>
        <v>0</v>
      </c>
      <c r="M62" s="16"/>
      <c r="N62" s="17">
        <f>IF($C62="F",M$2/M$3*M62,K$2/M$3*M62)</f>
        <v>0</v>
      </c>
      <c r="O62" s="17"/>
      <c r="P62" s="17">
        <f>IF($C62="F",O$2/O$3*O62,M$2/O$3*O62)</f>
        <v>0</v>
      </c>
      <c r="Q62" s="18"/>
      <c r="R62" s="2">
        <f>IF($C62="F",Q$2/Q$3*Q62,O$2/Q$3*Q62)</f>
        <v>0</v>
      </c>
      <c r="S62" s="17"/>
      <c r="T62" s="17">
        <f>IF($C62="F",S$2/S$3*S62,Q$2/S$3*S62)</f>
        <v>0</v>
      </c>
      <c r="U62" s="17"/>
      <c r="V62" s="17">
        <f>IF($C62="F",U$2/U$3*U62,S$2/U$3*U62)</f>
        <v>0</v>
      </c>
      <c r="W62" s="18"/>
      <c r="X62" s="2">
        <f>IF($C62="F",W$2/W$3*W62,U$2/W$3*W62)</f>
        <v>0</v>
      </c>
      <c r="Y62" s="2"/>
      <c r="Z62" s="2"/>
      <c r="AA62" s="2"/>
      <c r="AB62" s="2"/>
      <c r="AC62" s="30"/>
      <c r="AD62" s="44">
        <f>AC62</f>
        <v>0</v>
      </c>
      <c r="AE62" s="17">
        <f>IF(C62="G",IF(AC62=0,$AE$3+1,(AC62-$AC$4)/$AC$4*100),IF(AD62=0,$AE$3+1,(AD62-$AD$4)/$AD$4*100))</f>
        <v>151</v>
      </c>
      <c r="AF62" s="35"/>
      <c r="AG62" s="2">
        <f>F62+H62+J62+L62+N62+P62+R62+Y62+Z62+AA62+AB62+T62+V62+X62+AF62</f>
        <v>0</v>
      </c>
      <c r="AH62" s="7"/>
    </row>
    <row r="63" spans="5:34" ht="15">
      <c r="E63" s="16"/>
      <c r="F63" s="2">
        <f>IF($C63="F",E$2/E$3*E63,C$2/E$3*E63)</f>
        <v>0</v>
      </c>
      <c r="G63" s="16"/>
      <c r="H63" s="17">
        <f>IF($C63="F",G$2/G$3*G63,E$2/G$3*G63)</f>
        <v>0</v>
      </c>
      <c r="I63" s="17"/>
      <c r="J63" s="17">
        <f>IF($C63="F",I$2/I$3*I63,G$2/I$3*I63)</f>
        <v>0</v>
      </c>
      <c r="K63" s="18"/>
      <c r="L63" s="2">
        <f>IF($C63="F",K$2/K$3*K63,I$2/K$3*K63)</f>
        <v>0</v>
      </c>
      <c r="M63" s="16"/>
      <c r="N63" s="17">
        <f>IF($C63="F",M$2/M$3*M63,K$2/M$3*M63)</f>
        <v>0</v>
      </c>
      <c r="O63" s="17"/>
      <c r="P63" s="17">
        <f>IF($C63="F",O$2/O$3*O63,M$2/O$3*O63)</f>
        <v>0</v>
      </c>
      <c r="Q63" s="18"/>
      <c r="R63" s="2">
        <f>IF($C63="F",Q$2/Q$3*Q63,O$2/Q$3*Q63)</f>
        <v>0</v>
      </c>
      <c r="S63" s="17"/>
      <c r="T63" s="17">
        <f>IF($C63="F",S$2/S$3*S63,Q$2/S$3*S63)</f>
        <v>0</v>
      </c>
      <c r="U63" s="17"/>
      <c r="V63" s="17">
        <f>IF($C63="F",U$2/U$3*U63,S$2/U$3*U63)</f>
        <v>0</v>
      </c>
      <c r="W63" s="18"/>
      <c r="X63" s="2">
        <f>IF($C63="F",W$2/W$3*W63,U$2/W$3*W63)</f>
        <v>0</v>
      </c>
      <c r="Y63" s="2"/>
      <c r="Z63" s="2"/>
      <c r="AA63" s="2"/>
      <c r="AB63" s="2"/>
      <c r="AC63" s="30"/>
      <c r="AD63" s="44">
        <f>AC63</f>
        <v>0</v>
      </c>
      <c r="AE63" s="17">
        <f>IF(C63="G",IF(AC63=0,$AE$3+1,(AC63-$AC$4)/$AC$4*100),IF(AD63=0,$AE$3+1,(AD63-$AD$4)/$AD$4*100))</f>
        <v>151</v>
      </c>
      <c r="AF63" s="35"/>
      <c r="AG63" s="2">
        <f>F63+H63+J63+L63+N63+P63+R63+Y63+Z63+AA63+AB63+T63+V63+X63+AF63</f>
        <v>0</v>
      </c>
      <c r="AH63" s="7"/>
    </row>
    <row r="64" spans="5:34" ht="15">
      <c r="E64" s="16"/>
      <c r="F64" s="2">
        <f>IF($C64="F",E$2/E$3*E64,C$2/E$3*E64)</f>
        <v>0</v>
      </c>
      <c r="G64" s="16"/>
      <c r="H64" s="17">
        <f>IF($C64="F",G$2/G$3*G64,E$2/G$3*G64)</f>
        <v>0</v>
      </c>
      <c r="I64" s="17"/>
      <c r="J64" s="17">
        <f>IF($C64="F",I$2/I$3*I64,G$2/I$3*I64)</f>
        <v>0</v>
      </c>
      <c r="K64" s="18"/>
      <c r="L64" s="2">
        <f>IF($C64="F",K$2/K$3*K64,I$2/K$3*K64)</f>
        <v>0</v>
      </c>
      <c r="M64" s="16"/>
      <c r="N64" s="17">
        <f>IF($C64="F",M$2/M$3*M64,K$2/M$3*M64)</f>
        <v>0</v>
      </c>
      <c r="O64" s="17"/>
      <c r="P64" s="17">
        <f>IF($C64="F",O$2/O$3*O64,M$2/O$3*O64)</f>
        <v>0</v>
      </c>
      <c r="Q64" s="18"/>
      <c r="R64" s="2">
        <f>IF($C64="F",Q$2/Q$3*Q64,O$2/Q$3*Q64)</f>
        <v>0</v>
      </c>
      <c r="S64" s="17"/>
      <c r="T64" s="17">
        <f>IF($C64="F",S$2/S$3*S64,Q$2/S$3*S64)</f>
        <v>0</v>
      </c>
      <c r="U64" s="17"/>
      <c r="V64" s="17">
        <f>IF($C64="F",U$2/U$3*U64,S$2/U$3*U64)</f>
        <v>0</v>
      </c>
      <c r="W64" s="18"/>
      <c r="X64" s="2">
        <f>IF($C64="F",W$2/W$3*W64,U$2/W$3*W64)</f>
        <v>0</v>
      </c>
      <c r="Y64" s="2"/>
      <c r="Z64" s="2"/>
      <c r="AA64" s="2"/>
      <c r="AB64" s="2"/>
      <c r="AC64" s="30"/>
      <c r="AD64" s="44">
        <f>AC64</f>
        <v>0</v>
      </c>
      <c r="AE64" s="17">
        <f>IF(C64="G",IF(AC64=0,$AE$3+1,(AC64-$AC$4)/$AC$4*100),IF(AD64=0,$AE$3+1,(AD64-$AD$4)/$AD$4*100))</f>
        <v>151</v>
      </c>
      <c r="AF64" s="35"/>
      <c r="AG64" s="2">
        <f>F64+H64+J64+L64+N64+P64+R64+Y64+Z64+AA64+AB64+T64+V64+X64+AF64</f>
        <v>0</v>
      </c>
      <c r="AH64" s="7"/>
    </row>
    <row r="65" spans="2:36" ht="15"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32"/>
      <c r="AD65" s="44"/>
      <c r="AE65" s="33"/>
      <c r="AF65" s="34"/>
      <c r="AG65" s="2"/>
      <c r="AH65" s="7">
        <f>SUM(AG66:AG69)</f>
        <v>0</v>
      </c>
      <c r="AI65">
        <f>B65</f>
        <v>0</v>
      </c>
      <c r="AJ65">
        <f>AH65</f>
        <v>0</v>
      </c>
    </row>
    <row r="66" spans="5:34" ht="15">
      <c r="E66" s="16"/>
      <c r="F66" s="2">
        <f>IF($C66="F",E$2/E$3*E66,C$2/E$3*E66)</f>
        <v>0</v>
      </c>
      <c r="G66" s="16"/>
      <c r="H66" s="17">
        <f>IF($C66="F",G$2/G$3*G66,E$2/G$3*G66)</f>
        <v>0</v>
      </c>
      <c r="I66" s="17"/>
      <c r="J66" s="17">
        <f>IF($C66="F",I$2/I$3*I66,G$2/I$3*I66)</f>
        <v>0</v>
      </c>
      <c r="K66" s="18"/>
      <c r="L66" s="2">
        <f>IF($C66="F",K$2/K$3*K66,I$2/K$3*K66)</f>
        <v>0</v>
      </c>
      <c r="M66" s="16"/>
      <c r="N66" s="17">
        <f>IF($C66="F",M$2/M$3*M66,K$2/M$3*M66)</f>
        <v>0</v>
      </c>
      <c r="O66" s="17"/>
      <c r="P66" s="17">
        <f>IF($C66="F",O$2/O$3*O66,M$2/O$3*O66)</f>
        <v>0</v>
      </c>
      <c r="Q66" s="18"/>
      <c r="R66" s="2">
        <f>IF($C66="F",Q$2/Q$3*Q66,O$2/Q$3*Q66)</f>
        <v>0</v>
      </c>
      <c r="S66" s="17"/>
      <c r="T66" s="17">
        <f>IF($C66="F",S$2/S$3*S66,Q$2/S$3*S66)</f>
        <v>0</v>
      </c>
      <c r="U66" s="17"/>
      <c r="V66" s="17">
        <f>IF($C66="F",U$2/U$3*U66,S$2/U$3*U66)</f>
        <v>0</v>
      </c>
      <c r="W66" s="18"/>
      <c r="X66" s="2">
        <f>IF($C66="F",W$2/W$3*W66,U$2/W$3*W66)</f>
        <v>0</v>
      </c>
      <c r="Y66" s="2"/>
      <c r="Z66" s="2"/>
      <c r="AA66" s="2"/>
      <c r="AB66" s="2"/>
      <c r="AC66" s="30"/>
      <c r="AD66" s="44">
        <f>AC66</f>
        <v>0</v>
      </c>
      <c r="AE66" s="17">
        <f>IF(C66="G",IF(AC66=0,$AE$3+1,(AC66-$AC$4)/$AC$4*100),IF(AD66=0,$AE$3+1,(AD66-$AD$4)/$AD$4*100))</f>
        <v>151</v>
      </c>
      <c r="AF66" s="35"/>
      <c r="AG66" s="2">
        <f>F66+H66+J66+L66+N66+P66+R66+Y66+Z66+AA66+AB66+T66+V66+X66+AF66</f>
        <v>0</v>
      </c>
      <c r="AH66" s="7"/>
    </row>
    <row r="67" spans="5:34" ht="15">
      <c r="E67" s="16"/>
      <c r="F67" s="2">
        <f>IF($C67="F",E$2/E$3*E67,C$2/E$3*E67)</f>
        <v>0</v>
      </c>
      <c r="G67" s="16"/>
      <c r="H67" s="17">
        <f>IF($C67="F",G$2/G$3*G67,E$2/G$3*G67)</f>
        <v>0</v>
      </c>
      <c r="I67" s="17"/>
      <c r="J67" s="17">
        <f>IF($C67="F",I$2/I$3*I67,G$2/I$3*I67)</f>
        <v>0</v>
      </c>
      <c r="K67" s="18"/>
      <c r="L67" s="2">
        <f>IF($C67="F",K$2/K$3*K67,I$2/K$3*K67)</f>
        <v>0</v>
      </c>
      <c r="M67" s="16"/>
      <c r="N67" s="17">
        <f>IF($C67="F",M$2/M$3*M67,K$2/M$3*M67)</f>
        <v>0</v>
      </c>
      <c r="O67" s="17"/>
      <c r="P67" s="17">
        <f>IF($C67="F",O$2/O$3*O67,M$2/O$3*O67)</f>
        <v>0</v>
      </c>
      <c r="Q67" s="18"/>
      <c r="R67" s="2">
        <f>IF($C67="F",Q$2/Q$3*Q67,O$2/Q$3*Q67)</f>
        <v>0</v>
      </c>
      <c r="S67" s="17"/>
      <c r="T67" s="17">
        <f>IF($C67="F",S$2/S$3*S67,Q$2/S$3*S67)</f>
        <v>0</v>
      </c>
      <c r="U67" s="17"/>
      <c r="V67" s="17">
        <f>IF($C67="F",U$2/U$3*U67,S$2/U$3*U67)</f>
        <v>0</v>
      </c>
      <c r="W67" s="18"/>
      <c r="X67" s="2">
        <f>IF($C67="F",W$2/W$3*W67,U$2/W$3*W67)</f>
        <v>0</v>
      </c>
      <c r="Y67" s="2"/>
      <c r="Z67" s="2"/>
      <c r="AA67" s="2"/>
      <c r="AB67" s="2"/>
      <c r="AC67" s="30"/>
      <c r="AD67" s="44">
        <f>AC67</f>
        <v>0</v>
      </c>
      <c r="AE67" s="17">
        <f>IF(C67="G",IF(AC67=0,$AE$3+1,(AC67-$AC$4)/$AC$4*100),IF(AD67=0,$AE$3+1,(AD67-$AD$4)/$AD$4*100))</f>
        <v>151</v>
      </c>
      <c r="AF67" s="35"/>
      <c r="AG67" s="2">
        <f>F67+H67+J67+L67+N67+P67+R67+Y67+Z67+AA67+AB67+T67+V67+X67+AF67</f>
        <v>0</v>
      </c>
      <c r="AH67" s="7"/>
    </row>
    <row r="68" spans="5:34" ht="15">
      <c r="E68" s="16"/>
      <c r="F68" s="2">
        <f>IF($C68="F",E$2/E$3*E68,C$2/E$3*E68)</f>
        <v>0</v>
      </c>
      <c r="G68" s="16"/>
      <c r="H68" s="17">
        <f>IF($C68="F",G$2/G$3*G68,E$2/G$3*G68)</f>
        <v>0</v>
      </c>
      <c r="I68" s="17"/>
      <c r="J68" s="17">
        <f>IF($C68="F",I$2/I$3*I68,G$2/I$3*I68)</f>
        <v>0</v>
      </c>
      <c r="K68" s="18"/>
      <c r="L68" s="2">
        <f>IF($C68="F",K$2/K$3*K68,I$2/K$3*K68)</f>
        <v>0</v>
      </c>
      <c r="M68" s="16"/>
      <c r="N68" s="17">
        <f>IF($C68="F",M$2/M$3*M68,K$2/M$3*M68)</f>
        <v>0</v>
      </c>
      <c r="O68" s="17"/>
      <c r="P68" s="17">
        <f>IF($C68="F",O$2/O$3*O68,M$2/O$3*O68)</f>
        <v>0</v>
      </c>
      <c r="Q68" s="18"/>
      <c r="R68" s="2">
        <f>IF($C68="F",Q$2/Q$3*Q68,O$2/Q$3*Q68)</f>
        <v>0</v>
      </c>
      <c r="S68" s="17"/>
      <c r="T68" s="17">
        <f>IF($C68="F",S$2/S$3*S68,Q$2/S$3*S68)</f>
        <v>0</v>
      </c>
      <c r="U68" s="17"/>
      <c r="V68" s="17">
        <f>IF($C68="F",U$2/U$3*U68,S$2/U$3*U68)</f>
        <v>0</v>
      </c>
      <c r="W68" s="18"/>
      <c r="X68" s="2">
        <f>IF($C68="F",W$2/W$3*W68,U$2/W$3*W68)</f>
        <v>0</v>
      </c>
      <c r="Y68" s="2"/>
      <c r="Z68" s="2"/>
      <c r="AA68" s="2"/>
      <c r="AB68" s="2"/>
      <c r="AC68" s="30"/>
      <c r="AD68" s="44">
        <f>AC68</f>
        <v>0</v>
      </c>
      <c r="AE68" s="17">
        <f>IF(C68="G",IF(AC68=0,$AE$3+1,(AC68-$AC$4)/$AC$4*100),IF(AD68=0,$AE$3+1,(AD68-$AD$4)/$AD$4*100))</f>
        <v>151</v>
      </c>
      <c r="AF68" s="35"/>
      <c r="AG68" s="2">
        <f>F68+H68+J68+L68+N68+P68+R68+Y68+Z68+AA68+AB68+T68+V68+X68+AF68</f>
        <v>0</v>
      </c>
      <c r="AH68" s="7"/>
    </row>
    <row r="69" spans="5:34" ht="15">
      <c r="E69" s="16"/>
      <c r="F69" s="2">
        <f>IF($C69="F",E$2/E$3*E69,C$2/E$3*E69)</f>
        <v>0</v>
      </c>
      <c r="G69" s="16"/>
      <c r="H69" s="17">
        <f>IF($C69="F",G$2/G$3*G69,E$2/G$3*G69)</f>
        <v>0</v>
      </c>
      <c r="I69" s="17"/>
      <c r="J69" s="17">
        <f>IF($C69="F",I$2/I$3*I69,G$2/I$3*I69)</f>
        <v>0</v>
      </c>
      <c r="K69" s="18"/>
      <c r="L69" s="2">
        <f>IF($C69="F",K$2/K$3*K69,I$2/K$3*K69)</f>
        <v>0</v>
      </c>
      <c r="M69" s="16"/>
      <c r="N69" s="17">
        <f>IF($C69="F",M$2/M$3*M69,K$2/M$3*M69)</f>
        <v>0</v>
      </c>
      <c r="O69" s="17"/>
      <c r="P69" s="17">
        <f>IF($C69="F",O$2/O$3*O69,M$2/O$3*O69)</f>
        <v>0</v>
      </c>
      <c r="Q69" s="18"/>
      <c r="R69" s="2">
        <f>IF($C69="F",Q$2/Q$3*Q69,O$2/Q$3*Q69)</f>
        <v>0</v>
      </c>
      <c r="S69" s="17"/>
      <c r="T69" s="17">
        <f>IF($C69="F",S$2/S$3*S69,Q$2/S$3*S69)</f>
        <v>0</v>
      </c>
      <c r="U69" s="17"/>
      <c r="V69" s="17">
        <f>IF($C69="F",U$2/U$3*U69,S$2/U$3*U69)</f>
        <v>0</v>
      </c>
      <c r="W69" s="18"/>
      <c r="X69" s="2">
        <f>IF($C69="F",W$2/W$3*W69,U$2/W$3*W69)</f>
        <v>0</v>
      </c>
      <c r="Y69" s="2"/>
      <c r="Z69" s="2"/>
      <c r="AA69" s="2"/>
      <c r="AB69" s="2"/>
      <c r="AC69" s="30"/>
      <c r="AD69" s="44">
        <f>AC69</f>
        <v>0</v>
      </c>
      <c r="AE69" s="17">
        <f>IF(C69="G",IF(AC69=0,$AE$3+1,(AC69-$AC$4)/$AC$4*100),IF(AD69=0,$AE$3+1,(AD69-$AD$4)/$AD$4*100))</f>
        <v>151</v>
      </c>
      <c r="AF69" s="35"/>
      <c r="AG69" s="2">
        <f>F69+H69+J69+L69+N69+P69+R69+Y69+Z69+AA69+AB69+T69+V69+X69+AF69</f>
        <v>0</v>
      </c>
      <c r="AH69" s="7"/>
    </row>
    <row r="70" spans="2:36" ht="15"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32"/>
      <c r="AD70" s="44"/>
      <c r="AE70" s="33"/>
      <c r="AF70" s="34"/>
      <c r="AG70" s="2"/>
      <c r="AH70" s="7">
        <f>SUM(AG71:AG74)</f>
        <v>0</v>
      </c>
      <c r="AI70">
        <f>B70</f>
        <v>0</v>
      </c>
      <c r="AJ70">
        <f>AH70</f>
        <v>0</v>
      </c>
    </row>
    <row r="71" spans="5:34" ht="15">
      <c r="E71" s="16"/>
      <c r="F71" s="2">
        <f>IF($C71="F",E$2/E$3*E71,C$2/E$3*E71)</f>
        <v>0</v>
      </c>
      <c r="G71" s="16"/>
      <c r="H71" s="17">
        <f>IF($C71="F",G$2/G$3*G71,E$2/G$3*G71)</f>
        <v>0</v>
      </c>
      <c r="I71" s="17"/>
      <c r="J71" s="17">
        <f>IF($C71="F",I$2/I$3*I71,G$2/I$3*I71)</f>
        <v>0</v>
      </c>
      <c r="K71" s="18"/>
      <c r="L71" s="2">
        <f>IF($C71="F",K$2/K$3*K71,I$2/K$3*K71)</f>
        <v>0</v>
      </c>
      <c r="M71" s="16"/>
      <c r="N71" s="17">
        <f>IF($C71="F",M$2/M$3*M71,K$2/M$3*M71)</f>
        <v>0</v>
      </c>
      <c r="O71" s="17"/>
      <c r="P71" s="17">
        <f>IF($C71="F",O$2/O$3*O71,M$2/O$3*O71)</f>
        <v>0</v>
      </c>
      <c r="Q71" s="18"/>
      <c r="R71" s="2">
        <f>IF($C71="F",Q$2/Q$3*Q71,O$2/Q$3*Q71)</f>
        <v>0</v>
      </c>
      <c r="S71" s="17"/>
      <c r="T71" s="17">
        <f>IF($C71="F",S$2/S$3*S71,Q$2/S$3*S71)</f>
        <v>0</v>
      </c>
      <c r="U71" s="17"/>
      <c r="V71" s="17">
        <f>IF($C71="F",U$2/U$3*U71,S$2/U$3*U71)</f>
        <v>0</v>
      </c>
      <c r="W71" s="18"/>
      <c r="X71" s="2">
        <f>IF($C71="F",W$2/W$3*W71,U$2/W$3*W71)</f>
        <v>0</v>
      </c>
      <c r="Y71" s="2"/>
      <c r="Z71" s="2"/>
      <c r="AA71" s="2"/>
      <c r="AB71" s="2"/>
      <c r="AC71" s="30"/>
      <c r="AD71" s="44">
        <f>AC71</f>
        <v>0</v>
      </c>
      <c r="AE71" s="17">
        <f>IF(C71="G",IF(AC71=0,$AE$3+1,(AC71-$AC$4)/$AC$4*100),IF(AD71=0,$AE$3+1,(AD71-$AD$4)/$AD$4*100))</f>
        <v>151</v>
      </c>
      <c r="AF71" s="35"/>
      <c r="AG71" s="2">
        <f>F71+H71+J71+L71+N71+P71+R71+Y71+Z71+AA71+AB71+T71+V71+X71+AF71</f>
        <v>0</v>
      </c>
      <c r="AH71" s="7"/>
    </row>
    <row r="72" spans="5:34" ht="15">
      <c r="E72" s="16"/>
      <c r="F72" s="2">
        <f>IF($C72="F",E$2/E$3*E72,C$2/E$3*E72)</f>
        <v>0</v>
      </c>
      <c r="G72" s="16"/>
      <c r="H72" s="17">
        <f>IF($C72="F",G$2/G$3*G72,E$2/G$3*G72)</f>
        <v>0</v>
      </c>
      <c r="I72" s="17"/>
      <c r="J72" s="17">
        <f>IF($C72="F",I$2/I$3*I72,G$2/I$3*I72)</f>
        <v>0</v>
      </c>
      <c r="K72" s="18"/>
      <c r="L72" s="2">
        <f>IF($C72="F",K$2/K$3*K72,I$2/K$3*K72)</f>
        <v>0</v>
      </c>
      <c r="M72" s="16"/>
      <c r="N72" s="17">
        <f>IF($C72="F",M$2/M$3*M72,K$2/M$3*M72)</f>
        <v>0</v>
      </c>
      <c r="O72" s="17"/>
      <c r="P72" s="17">
        <f>IF($C72="F",O$2/O$3*O72,M$2/O$3*O72)</f>
        <v>0</v>
      </c>
      <c r="Q72" s="18"/>
      <c r="R72" s="2">
        <f>IF($C72="F",Q$2/Q$3*Q72,O$2/Q$3*Q72)</f>
        <v>0</v>
      </c>
      <c r="S72" s="17"/>
      <c r="T72" s="17">
        <f>IF($C72="F",S$2/S$3*S72,Q$2/S$3*S72)</f>
        <v>0</v>
      </c>
      <c r="U72" s="17"/>
      <c r="V72" s="17">
        <f>IF($C72="F",U$2/U$3*U72,S$2/U$3*U72)</f>
        <v>0</v>
      </c>
      <c r="W72" s="18"/>
      <c r="X72" s="2">
        <f>IF($C72="F",W$2/W$3*W72,U$2/W$3*W72)</f>
        <v>0</v>
      </c>
      <c r="Y72" s="2"/>
      <c r="Z72" s="2"/>
      <c r="AA72" s="2"/>
      <c r="AB72" s="2"/>
      <c r="AC72" s="30"/>
      <c r="AD72" s="44">
        <f>AC72</f>
        <v>0</v>
      </c>
      <c r="AE72" s="17">
        <f>IF(C72="G",IF(AC72=0,$AE$3+1,(AC72-$AC$4)/$AC$4*100),IF(AD72=0,$AE$3+1,(AD72-$AD$4)/$AD$4*100))</f>
        <v>151</v>
      </c>
      <c r="AF72" s="35"/>
      <c r="AG72" s="2">
        <f>F72+H72+J72+L72+N72+P72+R72+Y72+Z72+AA72+AB72+T72+V72+X72+AF72</f>
        <v>0</v>
      </c>
      <c r="AH72" s="7"/>
    </row>
    <row r="73" spans="5:34" ht="15">
      <c r="E73" s="16"/>
      <c r="F73" s="2">
        <f>IF($C73="F",E$2/E$3*E73,C$2/E$3*E73)</f>
        <v>0</v>
      </c>
      <c r="G73" s="16"/>
      <c r="H73" s="17">
        <f>IF($C73="F",G$2/G$3*G73,E$2/G$3*G73)</f>
        <v>0</v>
      </c>
      <c r="I73" s="17"/>
      <c r="J73" s="17">
        <f>IF($C73="F",I$2/I$3*I73,G$2/I$3*I73)</f>
        <v>0</v>
      </c>
      <c r="K73" s="18"/>
      <c r="L73" s="2">
        <f>IF($C73="F",K$2/K$3*K73,I$2/K$3*K73)</f>
        <v>0</v>
      </c>
      <c r="M73" s="16"/>
      <c r="N73" s="17">
        <f>IF($C73="F",M$2/M$3*M73,K$2/M$3*M73)</f>
        <v>0</v>
      </c>
      <c r="O73" s="17"/>
      <c r="P73" s="17">
        <f>IF($C73="F",O$2/O$3*O73,M$2/O$3*O73)</f>
        <v>0</v>
      </c>
      <c r="Q73" s="18"/>
      <c r="R73" s="2">
        <f>IF($C73="F",Q$2/Q$3*Q73,O$2/Q$3*Q73)</f>
        <v>0</v>
      </c>
      <c r="S73" s="17"/>
      <c r="T73" s="17">
        <f>IF($C73="F",S$2/S$3*S73,Q$2/S$3*S73)</f>
        <v>0</v>
      </c>
      <c r="U73" s="17"/>
      <c r="V73" s="17">
        <f>IF($C73="F",U$2/U$3*U73,S$2/U$3*U73)</f>
        <v>0</v>
      </c>
      <c r="W73" s="18"/>
      <c r="X73" s="2">
        <f>IF($C73="F",W$2/W$3*W73,U$2/W$3*W73)</f>
        <v>0</v>
      </c>
      <c r="Y73" s="2"/>
      <c r="Z73" s="2"/>
      <c r="AA73" s="2"/>
      <c r="AB73" s="2"/>
      <c r="AC73" s="30"/>
      <c r="AD73" s="44">
        <f>AC73</f>
        <v>0</v>
      </c>
      <c r="AE73" s="17">
        <f>IF(C73="G",IF(AC73=0,$AE$3+1,(AC73-$AC$4)/$AC$4*100),IF(AD73=0,$AE$3+1,(AD73-$AD$4)/$AD$4*100))</f>
        <v>151</v>
      </c>
      <c r="AF73" s="35"/>
      <c r="AG73" s="2">
        <f>F73+H73+J73+L73+N73+P73+R73+Y73+Z73+AA73+AB73+T73+V73+X73+AF73</f>
        <v>0</v>
      </c>
      <c r="AH73" s="7"/>
    </row>
    <row r="74" spans="5:34" ht="15">
      <c r="E74" s="16"/>
      <c r="F74" s="2">
        <f>IF($C74="F",E$2/E$3*E74,C$2/E$3*E74)</f>
        <v>0</v>
      </c>
      <c r="G74" s="16"/>
      <c r="H74" s="17">
        <f>IF($C74="F",G$2/G$3*G74,E$2/G$3*G74)</f>
        <v>0</v>
      </c>
      <c r="I74" s="17"/>
      <c r="J74" s="17">
        <f>IF($C74="F",I$2/I$3*I74,G$2/I$3*I74)</f>
        <v>0</v>
      </c>
      <c r="K74" s="18"/>
      <c r="L74" s="2">
        <f>IF($C74="F",K$2/K$3*K74,I$2/K$3*K74)</f>
        <v>0</v>
      </c>
      <c r="M74" s="16"/>
      <c r="N74" s="17">
        <f>IF($C74="F",M$2/M$3*M74,K$2/M$3*M74)</f>
        <v>0</v>
      </c>
      <c r="O74" s="17"/>
      <c r="P74" s="17">
        <f>IF($C74="F",O$2/O$3*O74,M$2/O$3*O74)</f>
        <v>0</v>
      </c>
      <c r="Q74" s="18"/>
      <c r="R74" s="2">
        <f>IF($C74="F",Q$2/Q$3*Q74,O$2/Q$3*Q74)</f>
        <v>0</v>
      </c>
      <c r="S74" s="17"/>
      <c r="T74" s="17">
        <f>IF($C74="F",S$2/S$3*S74,Q$2/S$3*S74)</f>
        <v>0</v>
      </c>
      <c r="U74" s="17"/>
      <c r="V74" s="17">
        <f>IF($C74="F",U$2/U$3*U74,S$2/U$3*U74)</f>
        <v>0</v>
      </c>
      <c r="W74" s="18"/>
      <c r="X74" s="2">
        <f>IF($C74="F",W$2/W$3*W74,U$2/W$3*W74)</f>
        <v>0</v>
      </c>
      <c r="Y74" s="2"/>
      <c r="Z74" s="2"/>
      <c r="AA74" s="2"/>
      <c r="AB74" s="2"/>
      <c r="AC74" s="30"/>
      <c r="AD74" s="44">
        <f>AC74</f>
        <v>0</v>
      </c>
      <c r="AE74" s="17">
        <f>IF(C74="G",IF(AC74=0,$AE$3+1,(AC74-$AC$4)/$AC$4*100),IF(AD74=0,$AE$3+1,(AD74-$AD$4)/$AD$4*100))</f>
        <v>151</v>
      </c>
      <c r="AF74" s="35"/>
      <c r="AG74" s="2">
        <f>F74+H74+J74+L74+N74+P74+R74+Y74+Z74+AA74+AB74+T74+V74+X74+AF74</f>
        <v>0</v>
      </c>
      <c r="AH74" s="7"/>
    </row>
    <row r="75" spans="2:36" ht="15"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32"/>
      <c r="AD75" s="44"/>
      <c r="AE75" s="33"/>
      <c r="AF75" s="34"/>
      <c r="AG75" s="2"/>
      <c r="AH75" s="7">
        <f>SUM(AG76:AG79)</f>
        <v>0</v>
      </c>
      <c r="AI75">
        <f>B75</f>
        <v>0</v>
      </c>
      <c r="AJ75">
        <f>AH75</f>
        <v>0</v>
      </c>
    </row>
    <row r="76" spans="5:34" ht="15">
      <c r="E76" s="16"/>
      <c r="F76" s="2">
        <f>IF($C76="F",E$2/E$3*E76,C$2/E$3*E76)</f>
        <v>0</v>
      </c>
      <c r="G76" s="16"/>
      <c r="H76" s="17">
        <f>IF($C76="F",G$2/G$3*G76,E$2/G$3*G76)</f>
        <v>0</v>
      </c>
      <c r="I76" s="17"/>
      <c r="J76" s="17">
        <f>IF($C76="F",I$2/I$3*I76,G$2/I$3*I76)</f>
        <v>0</v>
      </c>
      <c r="K76" s="18"/>
      <c r="L76" s="2">
        <f>IF($C76="F",K$2/K$3*K76,I$2/K$3*K76)</f>
        <v>0</v>
      </c>
      <c r="M76" s="16"/>
      <c r="N76" s="17">
        <f>IF($C76="F",M$2/M$3*M76,K$2/M$3*M76)</f>
        <v>0</v>
      </c>
      <c r="O76" s="17"/>
      <c r="P76" s="17">
        <f>IF($C76="F",O$2/O$3*O76,M$2/O$3*O76)</f>
        <v>0</v>
      </c>
      <c r="Q76" s="18"/>
      <c r="R76" s="2">
        <f>IF($C76="F",Q$2/Q$3*Q76,O$2/Q$3*Q76)</f>
        <v>0</v>
      </c>
      <c r="S76" s="17"/>
      <c r="T76" s="17">
        <f>IF($C76="F",S$2/S$3*S76,Q$2/S$3*S76)</f>
        <v>0</v>
      </c>
      <c r="U76" s="17"/>
      <c r="V76" s="17">
        <f>IF($C76="F",U$2/U$3*U76,S$2/U$3*U76)</f>
        <v>0</v>
      </c>
      <c r="W76" s="18"/>
      <c r="X76" s="2">
        <f>IF($C76="F",W$2/W$3*W76,U$2/W$3*W76)</f>
        <v>0</v>
      </c>
      <c r="Y76" s="2"/>
      <c r="Z76" s="2"/>
      <c r="AA76" s="2"/>
      <c r="AB76" s="2"/>
      <c r="AC76" s="30"/>
      <c r="AD76" s="44">
        <f>AC76</f>
        <v>0</v>
      </c>
      <c r="AE76" s="17">
        <f>IF(C76="G",IF(AC76=0,$AE$3+1,(AC76-$AC$4)/$AC$4*100),IF(AD76=0,$AE$3+1,(AD76-$AD$4)/$AD$4*100))</f>
        <v>151</v>
      </c>
      <c r="AF76" s="35"/>
      <c r="AG76" s="2">
        <f>F76+H76+J76+L76+N76+P76+R76+Y76+Z76+AA76+AB76+T76+V76+X76+AF76</f>
        <v>0</v>
      </c>
      <c r="AH76" s="7"/>
    </row>
    <row r="77" spans="5:34" ht="15">
      <c r="E77" s="16"/>
      <c r="F77" s="2">
        <f>IF($C77="F",E$2/E$3*E77,C$2/E$3*E77)</f>
        <v>0</v>
      </c>
      <c r="G77" s="16"/>
      <c r="H77" s="17">
        <f>IF($C77="F",G$2/G$3*G77,E$2/G$3*G77)</f>
        <v>0</v>
      </c>
      <c r="I77" s="17"/>
      <c r="J77" s="17">
        <f>IF($C77="F",I$2/I$3*I77,G$2/I$3*I77)</f>
        <v>0</v>
      </c>
      <c r="K77" s="18"/>
      <c r="L77" s="2">
        <f>IF($C77="F",K$2/K$3*K77,I$2/K$3*K77)</f>
        <v>0</v>
      </c>
      <c r="M77" s="16"/>
      <c r="N77" s="17">
        <f>IF($C77="F",M$2/M$3*M77,K$2/M$3*M77)</f>
        <v>0</v>
      </c>
      <c r="O77" s="17"/>
      <c r="P77" s="17">
        <f>IF($C77="F",O$2/O$3*O77,M$2/O$3*O77)</f>
        <v>0</v>
      </c>
      <c r="Q77" s="18"/>
      <c r="R77" s="2">
        <f>IF($C77="F",Q$2/Q$3*Q77,O$2/Q$3*Q77)</f>
        <v>0</v>
      </c>
      <c r="S77" s="17"/>
      <c r="T77" s="17">
        <f>IF($C77="F",S$2/S$3*S77,Q$2/S$3*S77)</f>
        <v>0</v>
      </c>
      <c r="U77" s="17"/>
      <c r="V77" s="17">
        <f>IF($C77="F",U$2/U$3*U77,S$2/U$3*U77)</f>
        <v>0</v>
      </c>
      <c r="W77" s="18"/>
      <c r="X77" s="2">
        <f>IF($C77="F",W$2/W$3*W77,U$2/W$3*W77)</f>
        <v>0</v>
      </c>
      <c r="Y77" s="2"/>
      <c r="Z77" s="2"/>
      <c r="AA77" s="2"/>
      <c r="AB77" s="2"/>
      <c r="AC77" s="30"/>
      <c r="AD77" s="44">
        <f>AC77</f>
        <v>0</v>
      </c>
      <c r="AE77" s="17">
        <f>IF(C77="G",IF(AC77=0,$AE$3+1,(AC77-$AC$4)/$AC$4*100),IF(AD77=0,$AE$3+1,(AD77-$AD$4)/$AD$4*100))</f>
        <v>151</v>
      </c>
      <c r="AF77" s="35"/>
      <c r="AG77" s="2">
        <f>F77+H77+J77+L77+N77+P77+R77+Y77+Z77+AA77+AB77+T77+V77+X77+AF77</f>
        <v>0</v>
      </c>
      <c r="AH77" s="7"/>
    </row>
    <row r="78" spans="5:34" ht="15">
      <c r="E78" s="16"/>
      <c r="F78" s="2">
        <f>IF($C78="F",E$2/E$3*E78,C$2/E$3*E78)</f>
        <v>0</v>
      </c>
      <c r="G78" s="16"/>
      <c r="H78" s="17">
        <f>IF($C78="F",G$2/G$3*G78,E$2/G$3*G78)</f>
        <v>0</v>
      </c>
      <c r="I78" s="17"/>
      <c r="J78" s="17">
        <f>IF($C78="F",I$2/I$3*I78,G$2/I$3*I78)</f>
        <v>0</v>
      </c>
      <c r="K78" s="18"/>
      <c r="L78" s="2">
        <f>IF($C78="F",K$2/K$3*K78,I$2/K$3*K78)</f>
        <v>0</v>
      </c>
      <c r="M78" s="16"/>
      <c r="N78" s="17">
        <f>IF($C78="F",M$2/M$3*M78,K$2/M$3*M78)</f>
        <v>0</v>
      </c>
      <c r="O78" s="17"/>
      <c r="P78" s="17">
        <f>IF($C78="F",O$2/O$3*O78,M$2/O$3*O78)</f>
        <v>0</v>
      </c>
      <c r="Q78" s="18"/>
      <c r="R78" s="2">
        <f>IF($C78="F",Q$2/Q$3*Q78,O$2/Q$3*Q78)</f>
        <v>0</v>
      </c>
      <c r="S78" s="17"/>
      <c r="T78" s="17">
        <f>IF($C78="F",S$2/S$3*S78,Q$2/S$3*S78)</f>
        <v>0</v>
      </c>
      <c r="U78" s="17"/>
      <c r="V78" s="17">
        <f>IF($C78="F",U$2/U$3*U78,S$2/U$3*U78)</f>
        <v>0</v>
      </c>
      <c r="W78" s="18"/>
      <c r="X78" s="2">
        <f>IF($C78="F",W$2/W$3*W78,U$2/W$3*W78)</f>
        <v>0</v>
      </c>
      <c r="Y78" s="2"/>
      <c r="Z78" s="2"/>
      <c r="AA78" s="2"/>
      <c r="AB78" s="2"/>
      <c r="AC78" s="30"/>
      <c r="AD78" s="44">
        <f>AC78</f>
        <v>0</v>
      </c>
      <c r="AE78" s="17">
        <f>IF(C78="G",IF(AC78=0,$AE$3+1,(AC78-$AC$4)/$AC$4*100),IF(AD78=0,$AE$3+1,(AD78-$AD$4)/$AD$4*100))</f>
        <v>151</v>
      </c>
      <c r="AF78" s="35"/>
      <c r="AG78" s="2">
        <f>F78+H78+J78+L78+N78+P78+R78+Y78+Z78+AA78+AB78+T78+V78+X78+AF78</f>
        <v>0</v>
      </c>
      <c r="AH78" s="7"/>
    </row>
    <row r="79" spans="5:34" ht="15">
      <c r="E79" s="16"/>
      <c r="F79" s="2">
        <f>IF($C79="F",E$2/E$3*E79,C$2/E$3*E79)</f>
        <v>0</v>
      </c>
      <c r="G79" s="16"/>
      <c r="H79" s="17">
        <f>IF($C79="F",G$2/G$3*G79,E$2/G$3*G79)</f>
        <v>0</v>
      </c>
      <c r="I79" s="17"/>
      <c r="J79" s="17">
        <f>IF($C79="F",I$2/I$3*I79,G$2/I$3*I79)</f>
        <v>0</v>
      </c>
      <c r="K79" s="18"/>
      <c r="L79" s="2">
        <f>IF($C79="F",K$2/K$3*K79,I$2/K$3*K79)</f>
        <v>0</v>
      </c>
      <c r="M79" s="16"/>
      <c r="N79" s="17">
        <f>IF($C79="F",M$2/M$3*M79,K$2/M$3*M79)</f>
        <v>0</v>
      </c>
      <c r="O79" s="17"/>
      <c r="P79" s="17">
        <f>IF($C79="F",O$2/O$3*O79,M$2/O$3*O79)</f>
        <v>0</v>
      </c>
      <c r="Q79" s="18"/>
      <c r="R79" s="2">
        <f>IF($C79="F",Q$2/Q$3*Q79,O$2/Q$3*Q79)</f>
        <v>0</v>
      </c>
      <c r="S79" s="17"/>
      <c r="T79" s="17">
        <f>IF($C79="F",S$2/S$3*S79,Q$2/S$3*S79)</f>
        <v>0</v>
      </c>
      <c r="U79" s="17"/>
      <c r="V79" s="17">
        <f>IF($C79="F",U$2/U$3*U79,S$2/U$3*U79)</f>
        <v>0</v>
      </c>
      <c r="W79" s="18"/>
      <c r="X79" s="2">
        <f>IF($C79="F",W$2/W$3*W79,U$2/W$3*W79)</f>
        <v>0</v>
      </c>
      <c r="Y79" s="2"/>
      <c r="Z79" s="2"/>
      <c r="AA79" s="2"/>
      <c r="AB79" s="2"/>
      <c r="AC79" s="30"/>
      <c r="AD79" s="44">
        <f>AC79</f>
        <v>0</v>
      </c>
      <c r="AE79" s="17">
        <f>IF(C79="G",IF(AC79=0,$AE$3+1,(AC79-$AC$4)/$AC$4*100),IF(AD79=0,$AE$3+1,(AD79-$AD$4)/$AD$4*100))</f>
        <v>151</v>
      </c>
      <c r="AF79" s="35"/>
      <c r="AG79" s="2">
        <f>F79+H79+J79+L79+N79+P79+R79+Y79+Z79+AA79+AB79+T79+V79+X79+AF79</f>
        <v>0</v>
      </c>
      <c r="AH79" s="7"/>
    </row>
    <row r="80" spans="2:36" ht="15"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32"/>
      <c r="AD80" s="44"/>
      <c r="AE80" s="33"/>
      <c r="AF80" s="34"/>
      <c r="AG80" s="2"/>
      <c r="AH80" s="7">
        <f>SUM(AG81:AG84)</f>
        <v>0</v>
      </c>
      <c r="AI80">
        <f>B80</f>
        <v>0</v>
      </c>
      <c r="AJ80">
        <f>AH80</f>
        <v>0</v>
      </c>
    </row>
    <row r="81" spans="5:33" ht="15">
      <c r="E81" s="16"/>
      <c r="F81" s="2">
        <f>IF($C81="F",E$2/E$3*E81,C$2/E$3*E81)</f>
        <v>0</v>
      </c>
      <c r="G81" s="16"/>
      <c r="H81" s="17">
        <f>IF($C81="F",G$2/G$3*G81,E$2/G$3*G81)</f>
        <v>0</v>
      </c>
      <c r="I81" s="17"/>
      <c r="J81" s="17">
        <f>IF($C81="F",I$2/I$3*I81,G$2/I$3*I81)</f>
        <v>0</v>
      </c>
      <c r="K81" s="18"/>
      <c r="L81" s="2">
        <f>IF($C81="F",K$2/K$3*K81,I$2/K$3*K81)</f>
        <v>0</v>
      </c>
      <c r="M81" s="16"/>
      <c r="N81" s="17">
        <f>IF($C81="F",M$2/M$3*M81,K$2/M$3*M81)</f>
        <v>0</v>
      </c>
      <c r="O81" s="17"/>
      <c r="P81" s="17">
        <f>IF($C81="F",O$2/O$3*O81,M$2/O$3*O81)</f>
        <v>0</v>
      </c>
      <c r="Q81" s="18"/>
      <c r="R81" s="2">
        <f>IF($C81="F",Q$2/Q$3*Q81,O$2/Q$3*Q81)</f>
        <v>0</v>
      </c>
      <c r="S81" s="17"/>
      <c r="T81" s="17">
        <f>IF($C81="F",S$2/S$3*S81,Q$2/S$3*S81)</f>
        <v>0</v>
      </c>
      <c r="U81" s="17"/>
      <c r="V81" s="17">
        <f>IF($C81="F",U$2/U$3*U81,S$2/U$3*U81)</f>
        <v>0</v>
      </c>
      <c r="W81" s="18"/>
      <c r="X81" s="2">
        <f>IF($C81="F",W$2/W$3*W81,U$2/W$3*W81)</f>
        <v>0</v>
      </c>
      <c r="Y81" s="2"/>
      <c r="Z81" s="2"/>
      <c r="AA81" s="2"/>
      <c r="AB81" s="2"/>
      <c r="AC81" s="30"/>
      <c r="AD81" s="44">
        <f>AC81</f>
        <v>0</v>
      </c>
      <c r="AE81" s="17">
        <f>IF(C81="G",IF(AC81=0,$AE$3+1,(AC81-$AC$4)/$AC$4*100),IF(AD81=0,$AE$3+1,(AD81-$AD$4)/$AD$4*100))</f>
        <v>151</v>
      </c>
      <c r="AF81" s="35"/>
      <c r="AG81" s="2">
        <f>F81+H81+J81+L81+N81+P81+R81+Y81+Z81+AA81+AB81+T81+V81+X81+AF81</f>
        <v>0</v>
      </c>
    </row>
    <row r="82" spans="5:33" ht="15">
      <c r="E82" s="16"/>
      <c r="F82" s="2">
        <f>IF($C82="F",E$2/E$3*E82,C$2/E$3*E82)</f>
        <v>0</v>
      </c>
      <c r="G82" s="16"/>
      <c r="H82" s="17">
        <f>IF($C82="F",G$2/G$3*G82,E$2/G$3*G82)</f>
        <v>0</v>
      </c>
      <c r="I82" s="17"/>
      <c r="J82" s="17">
        <f>IF($C82="F",I$2/I$3*I82,G$2/I$3*I82)</f>
        <v>0</v>
      </c>
      <c r="K82" s="18"/>
      <c r="L82" s="2">
        <f>IF($C82="F",K$2/K$3*K82,I$2/K$3*K82)</f>
        <v>0</v>
      </c>
      <c r="M82" s="16"/>
      <c r="N82" s="17">
        <f>IF($C82="F",M$2/M$3*M82,K$2/M$3*M82)</f>
        <v>0</v>
      </c>
      <c r="O82" s="17"/>
      <c r="P82" s="17">
        <f>IF($C82="F",O$2/O$3*O82,M$2/O$3*O82)</f>
        <v>0</v>
      </c>
      <c r="Q82" s="18"/>
      <c r="R82" s="2">
        <f>IF($C82="F",Q$2/Q$3*Q82,O$2/Q$3*Q82)</f>
        <v>0</v>
      </c>
      <c r="S82" s="17"/>
      <c r="T82" s="17">
        <f>IF($C82="F",S$2/S$3*S82,Q$2/S$3*S82)</f>
        <v>0</v>
      </c>
      <c r="U82" s="17"/>
      <c r="V82" s="17">
        <f>IF($C82="F",U$2/U$3*U82,S$2/U$3*U82)</f>
        <v>0</v>
      </c>
      <c r="W82" s="18"/>
      <c r="X82" s="2">
        <f>IF($C82="F",W$2/W$3*W82,U$2/W$3*W82)</f>
        <v>0</v>
      </c>
      <c r="Y82" s="2"/>
      <c r="Z82" s="2"/>
      <c r="AA82" s="2"/>
      <c r="AB82" s="2"/>
      <c r="AC82" s="30"/>
      <c r="AD82" s="44">
        <f>AC82</f>
        <v>0</v>
      </c>
      <c r="AE82" s="17">
        <f>IF(C82="G",IF(AC82=0,$AE$3+1,(AC82-$AC$4)/$AC$4*100),IF(AD82=0,$AE$3+1,(AD82-$AD$4)/$AD$4*100))</f>
        <v>151</v>
      </c>
      <c r="AF82" s="35"/>
      <c r="AG82" s="2">
        <f>F82+H82+J82+L82+N82+P82+R82+Y82+Z82+AA82+AB82+T82+V82+X82+AF82</f>
        <v>0</v>
      </c>
    </row>
    <row r="83" spans="5:33" ht="15">
      <c r="E83" s="16"/>
      <c r="F83" s="2">
        <f>IF($C83="F",E$2/E$3*E83,C$2/E$3*E83)</f>
        <v>0</v>
      </c>
      <c r="G83" s="16"/>
      <c r="H83" s="17">
        <f>IF($C83="F",G$2/G$3*G83,E$2/G$3*G83)</f>
        <v>0</v>
      </c>
      <c r="I83" s="17"/>
      <c r="J83" s="17">
        <f>IF($C83="F",I$2/I$3*I83,G$2/I$3*I83)</f>
        <v>0</v>
      </c>
      <c r="K83" s="18"/>
      <c r="L83" s="2">
        <f>IF($C83="F",K$2/K$3*K83,I$2/K$3*K83)</f>
        <v>0</v>
      </c>
      <c r="M83" s="16"/>
      <c r="N83" s="17">
        <f>IF($C83="F",M$2/M$3*M83,K$2/M$3*M83)</f>
        <v>0</v>
      </c>
      <c r="O83" s="17"/>
      <c r="P83" s="17">
        <f>IF($C83="F",O$2/O$3*O83,M$2/O$3*O83)</f>
        <v>0</v>
      </c>
      <c r="Q83" s="18"/>
      <c r="R83" s="2">
        <f>IF($C83="F",Q$2/Q$3*Q83,O$2/Q$3*Q83)</f>
        <v>0</v>
      </c>
      <c r="S83" s="17"/>
      <c r="T83" s="17">
        <f>IF($C83="F",S$2/S$3*S83,Q$2/S$3*S83)</f>
        <v>0</v>
      </c>
      <c r="U83" s="17"/>
      <c r="V83" s="17">
        <f>IF($C83="F",U$2/U$3*U83,S$2/U$3*U83)</f>
        <v>0</v>
      </c>
      <c r="W83" s="18"/>
      <c r="X83" s="2">
        <f>IF($C83="F",W$2/W$3*W83,U$2/W$3*W83)</f>
        <v>0</v>
      </c>
      <c r="Y83" s="2"/>
      <c r="Z83" s="2"/>
      <c r="AA83" s="2"/>
      <c r="AB83" s="2"/>
      <c r="AC83" s="30"/>
      <c r="AD83" s="44">
        <f>AC83</f>
        <v>0</v>
      </c>
      <c r="AE83" s="17">
        <f>IF(C83="G",IF(AC83=0,$AE$3+1,(AC83-$AC$4)/$AC$4*100),IF(AD83=0,$AE$3+1,(AD83-$AD$4)/$AD$4*100))</f>
        <v>151</v>
      </c>
      <c r="AF83" s="35"/>
      <c r="AG83" s="2">
        <f>F83+H83+J83+L83+N83+P83+R83+Y83+Z83+AA83+AB83+T83+V83+X83+AF83</f>
        <v>0</v>
      </c>
    </row>
    <row r="84" spans="5:33" ht="15">
      <c r="E84" s="16"/>
      <c r="F84" s="2">
        <f>IF($C84="F",E$2/E$3*E84,C$2/E$3*E84)</f>
        <v>0</v>
      </c>
      <c r="G84" s="16"/>
      <c r="H84" s="17">
        <f>IF($C84="F",G$2/G$3*G84,E$2/G$3*G84)</f>
        <v>0</v>
      </c>
      <c r="I84" s="17"/>
      <c r="J84" s="17">
        <f>IF($C84="F",I$2/I$3*I84,G$2/I$3*I84)</f>
        <v>0</v>
      </c>
      <c r="K84" s="18"/>
      <c r="L84" s="2">
        <f>IF($C84="F",K$2/K$3*K84,I$2/K$3*K84)</f>
        <v>0</v>
      </c>
      <c r="M84" s="16"/>
      <c r="N84" s="17">
        <f>IF($C84="F",M$2/M$3*M84,K$2/M$3*M84)</f>
        <v>0</v>
      </c>
      <c r="O84" s="17"/>
      <c r="P84" s="17">
        <f>IF($C84="F",O$2/O$3*O84,M$2/O$3*O84)</f>
        <v>0</v>
      </c>
      <c r="Q84" s="18"/>
      <c r="R84" s="2">
        <f>IF($C84="F",Q$2/Q$3*Q84,O$2/Q$3*Q84)</f>
        <v>0</v>
      </c>
      <c r="S84" s="17"/>
      <c r="T84" s="17">
        <f>IF($C84="F",S$2/S$3*S84,Q$2/S$3*S84)</f>
        <v>0</v>
      </c>
      <c r="U84" s="17"/>
      <c r="V84" s="17">
        <f>IF($C84="F",U$2/U$3*U84,S$2/U$3*U84)</f>
        <v>0</v>
      </c>
      <c r="W84" s="18"/>
      <c r="X84" s="2">
        <f>IF($C84="F",W$2/W$3*W84,U$2/W$3*W84)</f>
        <v>0</v>
      </c>
      <c r="Y84" s="2"/>
      <c r="Z84" s="2"/>
      <c r="AA84" s="2"/>
      <c r="AB84" s="2"/>
      <c r="AC84" s="46"/>
      <c r="AD84" s="44">
        <f>AC84</f>
        <v>0</v>
      </c>
      <c r="AE84" s="17">
        <f>IF(C84="G",IF(AC84=0,$AE$3+1,(AC84-$AC$4)/$AC$4*100),IF(AD84=0,$AE$3+1,(AD84-$AD$4)/$AD$4*100))</f>
        <v>151</v>
      </c>
      <c r="AF84" s="35"/>
      <c r="AG84" s="2">
        <f>F84+H84+J84+L84+N84+P84+R84+Y84+Z84+AA84+AB84+T84+V84+X84+AF84</f>
        <v>0</v>
      </c>
    </row>
    <row r="85" spans="2:36" ht="15"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47"/>
      <c r="AD85" s="44"/>
      <c r="AE85" s="33"/>
      <c r="AF85" s="34"/>
      <c r="AG85" s="2"/>
      <c r="AH85" s="7">
        <f>SUM(AG86:AG89)</f>
        <v>0</v>
      </c>
      <c r="AI85">
        <f>B85</f>
        <v>0</v>
      </c>
      <c r="AJ85">
        <f>AH85</f>
        <v>0</v>
      </c>
    </row>
    <row r="86" spans="6:33" ht="15">
      <c r="F86" s="2">
        <f aca="true" t="shared" si="2" ref="F86:F148">IF($C86="F",E$2/E$3*E86,C$2/E$3*E86)</f>
        <v>0</v>
      </c>
      <c r="H86" s="17">
        <f aca="true" t="shared" si="3" ref="H86:H149">IF($C86="F",G$2/G$3*G86,E$2/G$3*G86)</f>
        <v>0</v>
      </c>
      <c r="J86" s="17">
        <f aca="true" t="shared" si="4" ref="J86:J148">IF($C86="F",I$2/I$3*I86,G$2/I$3*I86)</f>
        <v>0</v>
      </c>
      <c r="L86" s="2">
        <f aca="true" t="shared" si="5" ref="L86:L148">IF($C86="F",K$2/K$3*K86,I$2/K$3*K86)</f>
        <v>0</v>
      </c>
      <c r="N86" s="17">
        <f aca="true" t="shared" si="6" ref="N86:N148">IF($C86="F",M$2/M$3*M86,K$2/M$3*M86)</f>
        <v>0</v>
      </c>
      <c r="P86" s="17">
        <f aca="true" t="shared" si="7" ref="P86:P148">IF($C86="F",O$2/O$3*O86,M$2/O$3*O86)</f>
        <v>0</v>
      </c>
      <c r="R86" s="2">
        <f aca="true" t="shared" si="8" ref="R86:R148">IF($C86="F",Q$2/Q$3*Q86,O$2/Q$3*Q86)</f>
        <v>0</v>
      </c>
      <c r="T86" s="17">
        <f aca="true" t="shared" si="9" ref="T86:T148">IF($C86="F",S$2/S$3*S86,Q$2/S$3*S86)</f>
        <v>0</v>
      </c>
      <c r="V86" s="17">
        <f aca="true" t="shared" si="10" ref="V86:V148">IF($C86="F",U$2/U$3*U86,S$2/U$3*U86)</f>
        <v>0</v>
      </c>
      <c r="X86" s="2">
        <f aca="true" t="shared" si="11" ref="X86:X148">IF($C86="F",W$2/W$3*W86,U$2/W$3*W86)</f>
        <v>0</v>
      </c>
      <c r="AC86" s="48"/>
      <c r="AD86" s="44">
        <f>AC86</f>
        <v>0</v>
      </c>
      <c r="AE86" s="17">
        <f>IF(C86="G",IF(AC86=0,$AE$3+1,(AC86-$AC$4)/$AC$4*100),IF(AD86=0,$AE$3+1,(AD86-$AD$4)/$AD$4*100))</f>
        <v>151</v>
      </c>
      <c r="AF86" s="35"/>
      <c r="AG86" s="2">
        <f>F86+H86+J86+L86+N86+P86+R86+Y86+Z86+AA86+AB86+T86+V86+X86+AF86</f>
        <v>0</v>
      </c>
    </row>
    <row r="87" spans="6:33" ht="15">
      <c r="F87" s="2">
        <f t="shared" si="2"/>
        <v>0</v>
      </c>
      <c r="H87" s="17">
        <f t="shared" si="3"/>
        <v>0</v>
      </c>
      <c r="J87" s="17">
        <f t="shared" si="4"/>
        <v>0</v>
      </c>
      <c r="L87" s="2">
        <f t="shared" si="5"/>
        <v>0</v>
      </c>
      <c r="N87" s="17">
        <f t="shared" si="6"/>
        <v>0</v>
      </c>
      <c r="P87" s="17">
        <f t="shared" si="7"/>
        <v>0</v>
      </c>
      <c r="R87" s="2">
        <f t="shared" si="8"/>
        <v>0</v>
      </c>
      <c r="T87" s="17">
        <f t="shared" si="9"/>
        <v>0</v>
      </c>
      <c r="V87" s="17">
        <f t="shared" si="10"/>
        <v>0</v>
      </c>
      <c r="X87" s="2">
        <f t="shared" si="11"/>
        <v>0</v>
      </c>
      <c r="AC87" s="48"/>
      <c r="AD87" s="44">
        <f>AC87</f>
        <v>0</v>
      </c>
      <c r="AE87" s="17">
        <f>IF(C87="G",IF(AC87=0,$AE$3+1,(AC87-$AC$4)/$AC$4*100),IF(AD87=0,$AE$3+1,(AD87-$AD$4)/$AD$4*100))</f>
        <v>151</v>
      </c>
      <c r="AF87" s="35"/>
      <c r="AG87" s="2">
        <f>F87+H87+J87+L87+N87+P87+R87+Y87+Z87+AA87+AB87+T87+V87+X87+AF87</f>
        <v>0</v>
      </c>
    </row>
    <row r="88" spans="6:33" ht="15">
      <c r="F88" s="2">
        <f t="shared" si="2"/>
        <v>0</v>
      </c>
      <c r="H88" s="17">
        <f t="shared" si="3"/>
        <v>0</v>
      </c>
      <c r="J88" s="17">
        <f t="shared" si="4"/>
        <v>0</v>
      </c>
      <c r="L88" s="2">
        <f t="shared" si="5"/>
        <v>0</v>
      </c>
      <c r="N88" s="17">
        <f t="shared" si="6"/>
        <v>0</v>
      </c>
      <c r="P88" s="17">
        <f t="shared" si="7"/>
        <v>0</v>
      </c>
      <c r="R88" s="2">
        <f t="shared" si="8"/>
        <v>0</v>
      </c>
      <c r="T88" s="17">
        <f t="shared" si="9"/>
        <v>0</v>
      </c>
      <c r="V88" s="17">
        <f t="shared" si="10"/>
        <v>0</v>
      </c>
      <c r="X88" s="2">
        <f t="shared" si="11"/>
        <v>0</v>
      </c>
      <c r="AC88" s="48"/>
      <c r="AD88" s="44">
        <f>AC88</f>
        <v>0</v>
      </c>
      <c r="AE88" s="17">
        <f>IF(C88="G",IF(AC88=0,$AE$3+1,(AC88-$AC$4)/$AC$4*100),IF(AD88=0,$AE$3+1,(AD88-$AD$4)/$AD$4*100))</f>
        <v>151</v>
      </c>
      <c r="AF88" s="35"/>
      <c r="AG88" s="2">
        <f>F88+H88+J88+L88+N88+P88+R88+Y88+Z88+AA88+AB88+T88+V88+X88+AF88</f>
        <v>0</v>
      </c>
    </row>
    <row r="89" spans="6:33" ht="15">
      <c r="F89" s="2">
        <f t="shared" si="2"/>
        <v>0</v>
      </c>
      <c r="H89" s="17">
        <f t="shared" si="3"/>
        <v>0</v>
      </c>
      <c r="J89" s="17">
        <f t="shared" si="4"/>
        <v>0</v>
      </c>
      <c r="L89" s="2">
        <f t="shared" si="5"/>
        <v>0</v>
      </c>
      <c r="N89" s="17">
        <f t="shared" si="6"/>
        <v>0</v>
      </c>
      <c r="P89" s="17">
        <f t="shared" si="7"/>
        <v>0</v>
      </c>
      <c r="R89" s="2">
        <f t="shared" si="8"/>
        <v>0</v>
      </c>
      <c r="T89" s="17">
        <f t="shared" si="9"/>
        <v>0</v>
      </c>
      <c r="V89" s="17">
        <f t="shared" si="10"/>
        <v>0</v>
      </c>
      <c r="X89" s="2">
        <f t="shared" si="11"/>
        <v>0</v>
      </c>
      <c r="AC89" s="48"/>
      <c r="AD89" s="44">
        <f>AC89</f>
        <v>0</v>
      </c>
      <c r="AE89" s="17">
        <f>IF(C89="G",IF(AC89=0,$AE$3+1,(AC89-$AC$4)/$AC$4*100),IF(AD89=0,$AE$3+1,(AD89-$AD$4)/$AD$4*100))</f>
        <v>151</v>
      </c>
      <c r="AF89" s="35"/>
      <c r="AG89" s="2">
        <f>F89+H89+J89+L89+N89+P89+R89+Y89+Z89+AA89+AB89+T89+V89+X89+AF89</f>
        <v>0</v>
      </c>
    </row>
    <row r="90" spans="2:36" ht="15"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47"/>
      <c r="AD90" s="44"/>
      <c r="AE90" s="33"/>
      <c r="AF90" s="34"/>
      <c r="AG90" s="2"/>
      <c r="AH90" s="7">
        <f>SUM(AG91:AG94)</f>
        <v>0</v>
      </c>
      <c r="AI90">
        <f>B90</f>
        <v>0</v>
      </c>
      <c r="AJ90">
        <f>AH90</f>
        <v>0</v>
      </c>
    </row>
    <row r="91" spans="6:33" ht="15">
      <c r="F91" s="2">
        <f t="shared" si="2"/>
        <v>0</v>
      </c>
      <c r="H91" s="17">
        <f t="shared" si="3"/>
        <v>0</v>
      </c>
      <c r="J91" s="17">
        <f t="shared" si="4"/>
        <v>0</v>
      </c>
      <c r="L91" s="2">
        <f t="shared" si="5"/>
        <v>0</v>
      </c>
      <c r="N91" s="17">
        <f t="shared" si="6"/>
        <v>0</v>
      </c>
      <c r="P91" s="17">
        <f t="shared" si="7"/>
        <v>0</v>
      </c>
      <c r="R91" s="2">
        <f t="shared" si="8"/>
        <v>0</v>
      </c>
      <c r="T91" s="17">
        <f t="shared" si="9"/>
        <v>0</v>
      </c>
      <c r="V91" s="17">
        <f t="shared" si="10"/>
        <v>0</v>
      </c>
      <c r="X91" s="2">
        <f t="shared" si="11"/>
        <v>0</v>
      </c>
      <c r="AC91" s="48"/>
      <c r="AD91" s="44">
        <f>AC91</f>
        <v>0</v>
      </c>
      <c r="AE91" s="17">
        <f>IF(C91="G",IF(AC91=0,$AE$3+1,(AC91-$AC$4)/$AC$4*100),IF(AD91=0,$AE$3+1,(AD91-$AD$4)/$AD$4*100))</f>
        <v>151</v>
      </c>
      <c r="AF91" s="35"/>
      <c r="AG91" s="2">
        <f>F91+H91+J91+L91+N91+P91+R91+Y91+Z91+AA91+AB91+T91+V91+X91+AF91</f>
        <v>0</v>
      </c>
    </row>
    <row r="92" spans="6:33" ht="15">
      <c r="F92" s="2">
        <f t="shared" si="2"/>
        <v>0</v>
      </c>
      <c r="H92" s="17">
        <f t="shared" si="3"/>
        <v>0</v>
      </c>
      <c r="J92" s="17">
        <f t="shared" si="4"/>
        <v>0</v>
      </c>
      <c r="L92" s="2">
        <f t="shared" si="5"/>
        <v>0</v>
      </c>
      <c r="N92" s="17">
        <f t="shared" si="6"/>
        <v>0</v>
      </c>
      <c r="P92" s="17">
        <f t="shared" si="7"/>
        <v>0</v>
      </c>
      <c r="R92" s="2">
        <f t="shared" si="8"/>
        <v>0</v>
      </c>
      <c r="T92" s="17">
        <f t="shared" si="9"/>
        <v>0</v>
      </c>
      <c r="V92" s="17">
        <f t="shared" si="10"/>
        <v>0</v>
      </c>
      <c r="X92" s="2">
        <f t="shared" si="11"/>
        <v>0</v>
      </c>
      <c r="AC92" s="48"/>
      <c r="AD92" s="44">
        <f>AC92</f>
        <v>0</v>
      </c>
      <c r="AE92" s="17">
        <f>IF(C92="G",IF(AC92=0,$AE$3+1,(AC92-$AC$4)/$AC$4*100),IF(AD92=0,$AE$3+1,(AD92-$AD$4)/$AD$4*100))</f>
        <v>151</v>
      </c>
      <c r="AF92" s="35"/>
      <c r="AG92" s="2">
        <f>F92+H92+J92+L92+N92+P92+R92+Y92+Z92+AA92+AB92+T92+V92+X92+AF92</f>
        <v>0</v>
      </c>
    </row>
    <row r="93" spans="6:33" ht="15">
      <c r="F93" s="2">
        <f t="shared" si="2"/>
        <v>0</v>
      </c>
      <c r="H93" s="17">
        <f t="shared" si="3"/>
        <v>0</v>
      </c>
      <c r="J93" s="17">
        <f t="shared" si="4"/>
        <v>0</v>
      </c>
      <c r="L93" s="2">
        <f t="shared" si="5"/>
        <v>0</v>
      </c>
      <c r="N93" s="17">
        <f t="shared" si="6"/>
        <v>0</v>
      </c>
      <c r="P93" s="17">
        <f t="shared" si="7"/>
        <v>0</v>
      </c>
      <c r="R93" s="2">
        <f t="shared" si="8"/>
        <v>0</v>
      </c>
      <c r="T93" s="17">
        <f t="shared" si="9"/>
        <v>0</v>
      </c>
      <c r="V93" s="17">
        <f t="shared" si="10"/>
        <v>0</v>
      </c>
      <c r="X93" s="2">
        <f t="shared" si="11"/>
        <v>0</v>
      </c>
      <c r="AC93" s="48"/>
      <c r="AD93" s="44">
        <f>AC93</f>
        <v>0</v>
      </c>
      <c r="AE93" s="17">
        <f>IF(C93="G",IF(AC93=0,$AE$3+1,(AC93-$AC$4)/$AC$4*100),IF(AD93=0,$AE$3+1,(AD93-$AD$4)/$AD$4*100))</f>
        <v>151</v>
      </c>
      <c r="AF93" s="35"/>
      <c r="AG93" s="2">
        <f>F93+H93+J93+L93+N93+P93+R93+Y93+Z93+AA93+AB93+T93+V93+X93+AF93</f>
        <v>0</v>
      </c>
    </row>
    <row r="94" spans="6:33" ht="15">
      <c r="F94" s="2">
        <f t="shared" si="2"/>
        <v>0</v>
      </c>
      <c r="H94" s="17">
        <f t="shared" si="3"/>
        <v>0</v>
      </c>
      <c r="J94" s="17">
        <f t="shared" si="4"/>
        <v>0</v>
      </c>
      <c r="L94" s="2">
        <f t="shared" si="5"/>
        <v>0</v>
      </c>
      <c r="N94" s="17">
        <f t="shared" si="6"/>
        <v>0</v>
      </c>
      <c r="P94" s="17">
        <f t="shared" si="7"/>
        <v>0</v>
      </c>
      <c r="R94" s="2">
        <f t="shared" si="8"/>
        <v>0</v>
      </c>
      <c r="T94" s="17">
        <f t="shared" si="9"/>
        <v>0</v>
      </c>
      <c r="V94" s="17">
        <f t="shared" si="10"/>
        <v>0</v>
      </c>
      <c r="X94" s="2">
        <f t="shared" si="11"/>
        <v>0</v>
      </c>
      <c r="AC94" s="48"/>
      <c r="AD94" s="44">
        <f>AC94</f>
        <v>0</v>
      </c>
      <c r="AE94" s="17">
        <f>IF(C94="G",IF(AC94=0,$AE$3+1,(AC94-$AC$4)/$AC$4*100),IF(AD94=0,$AE$3+1,(AD94-$AD$4)/$AD$4*100))</f>
        <v>151</v>
      </c>
      <c r="AF94" s="35"/>
      <c r="AG94" s="2">
        <f>F94+H94+J94+L94+N94+P94+R94+Y94+Z94+AA94+AB94+T94+V94+X94+AF94</f>
        <v>0</v>
      </c>
    </row>
    <row r="95" spans="2:36" ht="15"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47"/>
      <c r="AD95" s="44"/>
      <c r="AE95" s="33"/>
      <c r="AF95" s="34"/>
      <c r="AG95" s="2"/>
      <c r="AH95" s="7">
        <f>SUM(AG96:AG99)</f>
        <v>0</v>
      </c>
      <c r="AI95">
        <f>B95</f>
        <v>0</v>
      </c>
      <c r="AJ95">
        <f>AH95</f>
        <v>0</v>
      </c>
    </row>
    <row r="96" spans="6:33" ht="15">
      <c r="F96" s="2">
        <f t="shared" si="2"/>
        <v>0</v>
      </c>
      <c r="H96" s="17">
        <f t="shared" si="3"/>
        <v>0</v>
      </c>
      <c r="J96" s="17">
        <f t="shared" si="4"/>
        <v>0</v>
      </c>
      <c r="L96" s="2">
        <f t="shared" si="5"/>
        <v>0</v>
      </c>
      <c r="N96" s="17">
        <f t="shared" si="6"/>
        <v>0</v>
      </c>
      <c r="P96" s="17">
        <f t="shared" si="7"/>
        <v>0</v>
      </c>
      <c r="R96" s="2">
        <f t="shared" si="8"/>
        <v>0</v>
      </c>
      <c r="T96" s="17">
        <f t="shared" si="9"/>
        <v>0</v>
      </c>
      <c r="V96" s="17">
        <f t="shared" si="10"/>
        <v>0</v>
      </c>
      <c r="X96" s="2">
        <f t="shared" si="11"/>
        <v>0</v>
      </c>
      <c r="AC96" s="48"/>
      <c r="AD96" s="44">
        <f>AC96</f>
        <v>0</v>
      </c>
      <c r="AE96" s="17">
        <f>IF(C96="G",IF(AC96=0,$AE$3+1,(AC96-$AC$4)/$AC$4*100),IF(AD96=0,$AE$3+1,(AD96-$AD$4)/$AD$4*100))</f>
        <v>151</v>
      </c>
      <c r="AF96" s="35"/>
      <c r="AG96" s="2">
        <f>F96+H96+J96+L96+N96+P96+R96+Y96+Z96+AA96+AB96+T96+V96+X96+AF96</f>
        <v>0</v>
      </c>
    </row>
    <row r="97" spans="6:33" ht="15">
      <c r="F97" s="2">
        <f t="shared" si="2"/>
        <v>0</v>
      </c>
      <c r="H97" s="17">
        <f t="shared" si="3"/>
        <v>0</v>
      </c>
      <c r="J97" s="17">
        <f t="shared" si="4"/>
        <v>0</v>
      </c>
      <c r="L97" s="2">
        <f t="shared" si="5"/>
        <v>0</v>
      </c>
      <c r="N97" s="17">
        <f t="shared" si="6"/>
        <v>0</v>
      </c>
      <c r="P97" s="17">
        <f t="shared" si="7"/>
        <v>0</v>
      </c>
      <c r="R97" s="2">
        <f t="shared" si="8"/>
        <v>0</v>
      </c>
      <c r="T97" s="17">
        <f t="shared" si="9"/>
        <v>0</v>
      </c>
      <c r="V97" s="17">
        <f t="shared" si="10"/>
        <v>0</v>
      </c>
      <c r="X97" s="2">
        <f t="shared" si="11"/>
        <v>0</v>
      </c>
      <c r="AC97" s="48"/>
      <c r="AD97" s="44">
        <f>AC97</f>
        <v>0</v>
      </c>
      <c r="AE97" s="17">
        <f>IF(C97="G",IF(AC97=0,$AE$3+1,(AC97-$AC$4)/$AC$4*100),IF(AD97=0,$AE$3+1,(AD97-$AD$4)/$AD$4*100))</f>
        <v>151</v>
      </c>
      <c r="AF97" s="35"/>
      <c r="AG97" s="2">
        <f>F97+H97+J97+L97+N97+P97+R97+Y97+Z97+AA97+AB97+T97+V97+X97+AF97</f>
        <v>0</v>
      </c>
    </row>
    <row r="98" spans="6:33" ht="15">
      <c r="F98" s="2">
        <f t="shared" si="2"/>
        <v>0</v>
      </c>
      <c r="H98" s="17">
        <f t="shared" si="3"/>
        <v>0</v>
      </c>
      <c r="J98" s="17">
        <f t="shared" si="4"/>
        <v>0</v>
      </c>
      <c r="L98" s="2">
        <f t="shared" si="5"/>
        <v>0</v>
      </c>
      <c r="N98" s="17">
        <f t="shared" si="6"/>
        <v>0</v>
      </c>
      <c r="P98" s="17">
        <f t="shared" si="7"/>
        <v>0</v>
      </c>
      <c r="R98" s="2">
        <f t="shared" si="8"/>
        <v>0</v>
      </c>
      <c r="T98" s="17">
        <f t="shared" si="9"/>
        <v>0</v>
      </c>
      <c r="V98" s="17">
        <f t="shared" si="10"/>
        <v>0</v>
      </c>
      <c r="X98" s="2">
        <f t="shared" si="11"/>
        <v>0</v>
      </c>
      <c r="AC98" s="48"/>
      <c r="AD98" s="44">
        <f>AC98</f>
        <v>0</v>
      </c>
      <c r="AE98" s="17">
        <f>IF(C98="G",IF(AC98=0,$AE$3+1,(AC98-$AC$4)/$AC$4*100),IF(AD98=0,$AE$3+1,(AD98-$AD$4)/$AD$4*100))</f>
        <v>151</v>
      </c>
      <c r="AF98" s="35"/>
      <c r="AG98" s="2">
        <f>F98+H98+J98+L98+N98+P98+R98+Y98+Z98+AA98+AB98+T98+V98+X98+AF98</f>
        <v>0</v>
      </c>
    </row>
    <row r="99" spans="6:33" ht="15">
      <c r="F99" s="2">
        <f t="shared" si="2"/>
        <v>0</v>
      </c>
      <c r="H99" s="17">
        <f t="shared" si="3"/>
        <v>0</v>
      </c>
      <c r="J99" s="17">
        <f t="shared" si="4"/>
        <v>0</v>
      </c>
      <c r="L99" s="2">
        <f t="shared" si="5"/>
        <v>0</v>
      </c>
      <c r="N99" s="17">
        <f t="shared" si="6"/>
        <v>0</v>
      </c>
      <c r="P99" s="17">
        <f t="shared" si="7"/>
        <v>0</v>
      </c>
      <c r="R99" s="2">
        <f t="shared" si="8"/>
        <v>0</v>
      </c>
      <c r="T99" s="17">
        <f t="shared" si="9"/>
        <v>0</v>
      </c>
      <c r="V99" s="17">
        <f t="shared" si="10"/>
        <v>0</v>
      </c>
      <c r="X99" s="2">
        <f t="shared" si="11"/>
        <v>0</v>
      </c>
      <c r="AC99" s="48"/>
      <c r="AD99" s="44">
        <f>AC99</f>
        <v>0</v>
      </c>
      <c r="AE99" s="17">
        <f>IF(C99="G",IF(AC99=0,$AE$3+1,(AC99-$AC$4)/$AC$4*100),IF(AD99=0,$AE$3+1,(AD99-$AD$4)/$AD$4*100))</f>
        <v>151</v>
      </c>
      <c r="AF99" s="35"/>
      <c r="AG99" s="2">
        <f>F99+H99+J99+L99+N99+P99+R99+Y99+Z99+AA99+AB99+T99+V99+X99+AF99</f>
        <v>0</v>
      </c>
    </row>
    <row r="100" spans="2:36" ht="15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47"/>
      <c r="AD100" s="44"/>
      <c r="AE100" s="33"/>
      <c r="AF100" s="34"/>
      <c r="AG100" s="2"/>
      <c r="AH100" s="7">
        <f>SUM(AG101:AG104)</f>
        <v>0</v>
      </c>
      <c r="AI100">
        <f>B100</f>
        <v>0</v>
      </c>
      <c r="AJ100">
        <f>AH100</f>
        <v>0</v>
      </c>
    </row>
    <row r="101" spans="6:33" ht="15">
      <c r="F101" s="2">
        <f t="shared" si="2"/>
        <v>0</v>
      </c>
      <c r="H101" s="17">
        <f t="shared" si="3"/>
        <v>0</v>
      </c>
      <c r="J101" s="17">
        <f t="shared" si="4"/>
        <v>0</v>
      </c>
      <c r="L101" s="2">
        <f t="shared" si="5"/>
        <v>0</v>
      </c>
      <c r="N101" s="17">
        <f t="shared" si="6"/>
        <v>0</v>
      </c>
      <c r="P101" s="17">
        <f t="shared" si="7"/>
        <v>0</v>
      </c>
      <c r="R101" s="2">
        <f t="shared" si="8"/>
        <v>0</v>
      </c>
      <c r="T101" s="17">
        <f t="shared" si="9"/>
        <v>0</v>
      </c>
      <c r="V101" s="17">
        <f t="shared" si="10"/>
        <v>0</v>
      </c>
      <c r="X101" s="2">
        <f t="shared" si="11"/>
        <v>0</v>
      </c>
      <c r="AC101" s="48"/>
      <c r="AD101" s="44">
        <f>AC101</f>
        <v>0</v>
      </c>
      <c r="AE101" s="17">
        <f>IF(C101="G",IF(AC101=0,$AE$3+1,(AC101-$AC$4)/$AC$4*100),IF(AD101=0,$AE$3+1,(AD101-$AD$4)/$AD$4*100))</f>
        <v>151</v>
      </c>
      <c r="AF101" s="35"/>
      <c r="AG101" s="2">
        <f>F101+H101+J101+L101+N101+P101+R101+Y101+Z101+AA101+AB101+T101+V101+X101+AF101</f>
        <v>0</v>
      </c>
    </row>
    <row r="102" spans="6:33" ht="15">
      <c r="F102" s="2">
        <f t="shared" si="2"/>
        <v>0</v>
      </c>
      <c r="H102" s="17">
        <f t="shared" si="3"/>
        <v>0</v>
      </c>
      <c r="J102" s="17">
        <f t="shared" si="4"/>
        <v>0</v>
      </c>
      <c r="L102" s="2">
        <f t="shared" si="5"/>
        <v>0</v>
      </c>
      <c r="N102" s="17">
        <f t="shared" si="6"/>
        <v>0</v>
      </c>
      <c r="P102" s="17">
        <f t="shared" si="7"/>
        <v>0</v>
      </c>
      <c r="R102" s="2">
        <f t="shared" si="8"/>
        <v>0</v>
      </c>
      <c r="T102" s="17">
        <f t="shared" si="9"/>
        <v>0</v>
      </c>
      <c r="V102" s="17">
        <f t="shared" si="10"/>
        <v>0</v>
      </c>
      <c r="X102" s="2">
        <f t="shared" si="11"/>
        <v>0</v>
      </c>
      <c r="AC102" s="48"/>
      <c r="AD102" s="44">
        <f>AC102</f>
        <v>0</v>
      </c>
      <c r="AE102" s="17">
        <f>IF(C102="G",IF(AC102=0,$AE$3+1,(AC102-$AC$4)/$AC$4*100),IF(AD102=0,$AE$3+1,(AD102-$AD$4)/$AD$4*100))</f>
        <v>151</v>
      </c>
      <c r="AF102" s="35"/>
      <c r="AG102" s="2">
        <f>F102+H102+J102+L102+N102+P102+R102+Y102+Z102+AA102+AB102+T102+V102+X102+AF102</f>
        <v>0</v>
      </c>
    </row>
    <row r="103" spans="6:33" ht="15">
      <c r="F103" s="2">
        <f t="shared" si="2"/>
        <v>0</v>
      </c>
      <c r="H103" s="17">
        <f t="shared" si="3"/>
        <v>0</v>
      </c>
      <c r="J103" s="17">
        <f t="shared" si="4"/>
        <v>0</v>
      </c>
      <c r="L103" s="2">
        <f t="shared" si="5"/>
        <v>0</v>
      </c>
      <c r="N103" s="17">
        <f t="shared" si="6"/>
        <v>0</v>
      </c>
      <c r="P103" s="17">
        <f t="shared" si="7"/>
        <v>0</v>
      </c>
      <c r="R103" s="2">
        <f t="shared" si="8"/>
        <v>0</v>
      </c>
      <c r="T103" s="17">
        <f t="shared" si="9"/>
        <v>0</v>
      </c>
      <c r="V103" s="17">
        <f t="shared" si="10"/>
        <v>0</v>
      </c>
      <c r="X103" s="2">
        <f t="shared" si="11"/>
        <v>0</v>
      </c>
      <c r="AC103" s="48"/>
      <c r="AD103" s="44">
        <f>AC103</f>
        <v>0</v>
      </c>
      <c r="AE103" s="17">
        <f>IF(C103="G",IF(AC103=0,$AE$3+1,(AC103-$AC$4)/$AC$4*100),IF(AD103=0,$AE$3+1,(AD103-$AD$4)/$AD$4*100))</f>
        <v>151</v>
      </c>
      <c r="AF103" s="35"/>
      <c r="AG103" s="2">
        <f>F103+H103+J103+L103+N103+P103+R103+Y103+Z103+AA103+AB103+T103+V103+X103+AF103</f>
        <v>0</v>
      </c>
    </row>
    <row r="104" spans="6:33" ht="15">
      <c r="F104" s="2">
        <f t="shared" si="2"/>
        <v>0</v>
      </c>
      <c r="H104" s="17">
        <f t="shared" si="3"/>
        <v>0</v>
      </c>
      <c r="J104" s="17">
        <f t="shared" si="4"/>
        <v>0</v>
      </c>
      <c r="L104" s="2">
        <f t="shared" si="5"/>
        <v>0</v>
      </c>
      <c r="N104" s="17">
        <f t="shared" si="6"/>
        <v>0</v>
      </c>
      <c r="P104" s="17">
        <f t="shared" si="7"/>
        <v>0</v>
      </c>
      <c r="R104" s="2">
        <f t="shared" si="8"/>
        <v>0</v>
      </c>
      <c r="T104" s="17">
        <f t="shared" si="9"/>
        <v>0</v>
      </c>
      <c r="V104" s="17">
        <f t="shared" si="10"/>
        <v>0</v>
      </c>
      <c r="X104" s="2">
        <f t="shared" si="11"/>
        <v>0</v>
      </c>
      <c r="AC104" s="48"/>
      <c r="AD104" s="44">
        <f>AC104</f>
        <v>0</v>
      </c>
      <c r="AE104" s="17">
        <f>IF(C104="G",IF(AC104=0,$AE$3+1,(AC104-$AC$4)/$AC$4*100),IF(AD104=0,$AE$3+1,(AD104-$AD$4)/$AD$4*100))</f>
        <v>151</v>
      </c>
      <c r="AF104" s="35"/>
      <c r="AG104" s="2">
        <f>F104+H104+J104+L104+N104+P104+R104+Y104+Z104+AA104+AB104+T104+V104+X104+AF104</f>
        <v>0</v>
      </c>
    </row>
    <row r="105" spans="2:36" ht="15"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47"/>
      <c r="AD105" s="44"/>
      <c r="AE105" s="33"/>
      <c r="AF105" s="34"/>
      <c r="AG105" s="2"/>
      <c r="AH105" s="7">
        <f>SUM(AG106:AG109)</f>
        <v>0</v>
      </c>
      <c r="AI105">
        <f>B105</f>
        <v>0</v>
      </c>
      <c r="AJ105">
        <f>AH105</f>
        <v>0</v>
      </c>
    </row>
    <row r="106" spans="6:33" ht="15">
      <c r="F106" s="2">
        <f t="shared" si="2"/>
        <v>0</v>
      </c>
      <c r="H106" s="17">
        <f t="shared" si="3"/>
        <v>0</v>
      </c>
      <c r="J106" s="17">
        <f t="shared" si="4"/>
        <v>0</v>
      </c>
      <c r="L106" s="2">
        <f t="shared" si="5"/>
        <v>0</v>
      </c>
      <c r="N106" s="17">
        <f t="shared" si="6"/>
        <v>0</v>
      </c>
      <c r="P106" s="17">
        <f t="shared" si="7"/>
        <v>0</v>
      </c>
      <c r="R106" s="2">
        <f t="shared" si="8"/>
        <v>0</v>
      </c>
      <c r="T106" s="17">
        <f t="shared" si="9"/>
        <v>0</v>
      </c>
      <c r="V106" s="17">
        <f t="shared" si="10"/>
        <v>0</v>
      </c>
      <c r="X106" s="2">
        <f t="shared" si="11"/>
        <v>0</v>
      </c>
      <c r="AC106" s="48"/>
      <c r="AD106" s="44">
        <f>AC106</f>
        <v>0</v>
      </c>
      <c r="AE106" s="17">
        <f>IF(C106="G",IF(AC106=0,$AE$3+1,(AC106-$AC$4)/$AC$4*100),IF(AD106=0,$AE$3+1,(AD106-$AD$4)/$AD$4*100))</f>
        <v>151</v>
      </c>
      <c r="AF106" s="35"/>
      <c r="AG106" s="2">
        <f>F106+H106+J106+L106+N106+P106+R106+Y106+Z106+AA106+AB106+T106+V106+X106+AF106</f>
        <v>0</v>
      </c>
    </row>
    <row r="107" spans="6:33" ht="15">
      <c r="F107" s="2">
        <f t="shared" si="2"/>
        <v>0</v>
      </c>
      <c r="H107" s="17">
        <f t="shared" si="3"/>
        <v>0</v>
      </c>
      <c r="J107" s="17">
        <f t="shared" si="4"/>
        <v>0</v>
      </c>
      <c r="L107" s="2">
        <f t="shared" si="5"/>
        <v>0</v>
      </c>
      <c r="N107" s="17">
        <f t="shared" si="6"/>
        <v>0</v>
      </c>
      <c r="P107" s="17">
        <f t="shared" si="7"/>
        <v>0</v>
      </c>
      <c r="R107" s="2">
        <f t="shared" si="8"/>
        <v>0</v>
      </c>
      <c r="T107" s="17">
        <f t="shared" si="9"/>
        <v>0</v>
      </c>
      <c r="V107" s="17">
        <f t="shared" si="10"/>
        <v>0</v>
      </c>
      <c r="X107" s="2">
        <f t="shared" si="11"/>
        <v>0</v>
      </c>
      <c r="AC107" s="48"/>
      <c r="AD107" s="44">
        <f>AC107</f>
        <v>0</v>
      </c>
      <c r="AE107" s="17">
        <f>IF(C107="G",IF(AC107=0,$AE$3+1,(AC107-$AC$4)/$AC$4*100),IF(AD107=0,$AE$3+1,(AD107-$AD$4)/$AD$4*100))</f>
        <v>151</v>
      </c>
      <c r="AF107" s="35"/>
      <c r="AG107" s="2">
        <f>F107+H107+J107+L107+N107+P107+R107+Y107+Z107+AA107+AB107+T107+V107+X107+AF107</f>
        <v>0</v>
      </c>
    </row>
    <row r="108" spans="6:33" ht="15">
      <c r="F108" s="2">
        <f t="shared" si="2"/>
        <v>0</v>
      </c>
      <c r="H108" s="17">
        <f t="shared" si="3"/>
        <v>0</v>
      </c>
      <c r="J108" s="17">
        <f t="shared" si="4"/>
        <v>0</v>
      </c>
      <c r="L108" s="2">
        <f t="shared" si="5"/>
        <v>0</v>
      </c>
      <c r="N108" s="17">
        <f t="shared" si="6"/>
        <v>0</v>
      </c>
      <c r="P108" s="17">
        <f t="shared" si="7"/>
        <v>0</v>
      </c>
      <c r="R108" s="2">
        <f t="shared" si="8"/>
        <v>0</v>
      </c>
      <c r="T108" s="17">
        <f t="shared" si="9"/>
        <v>0</v>
      </c>
      <c r="V108" s="17">
        <f t="shared" si="10"/>
        <v>0</v>
      </c>
      <c r="X108" s="2">
        <f t="shared" si="11"/>
        <v>0</v>
      </c>
      <c r="AC108" s="48"/>
      <c r="AD108" s="44">
        <f>AC108</f>
        <v>0</v>
      </c>
      <c r="AE108" s="17">
        <f>IF(C108="G",IF(AC108=0,$AE$3+1,(AC108-$AC$4)/$AC$4*100),IF(AD108=0,$AE$3+1,(AD108-$AD$4)/$AD$4*100))</f>
        <v>151</v>
      </c>
      <c r="AF108" s="35"/>
      <c r="AG108" s="2">
        <f>F108+H108+J108+L108+N108+P108+R108+Y108+Z108+AA108+AB108+T108+V108+X108+AF108</f>
        <v>0</v>
      </c>
    </row>
    <row r="109" spans="6:33" ht="15">
      <c r="F109" s="2">
        <f t="shared" si="2"/>
        <v>0</v>
      </c>
      <c r="H109" s="17">
        <f t="shared" si="3"/>
        <v>0</v>
      </c>
      <c r="J109" s="17">
        <f t="shared" si="4"/>
        <v>0</v>
      </c>
      <c r="L109" s="2">
        <f t="shared" si="5"/>
        <v>0</v>
      </c>
      <c r="N109" s="17">
        <f t="shared" si="6"/>
        <v>0</v>
      </c>
      <c r="P109" s="17">
        <f t="shared" si="7"/>
        <v>0</v>
      </c>
      <c r="R109" s="2">
        <f t="shared" si="8"/>
        <v>0</v>
      </c>
      <c r="T109" s="17">
        <f t="shared" si="9"/>
        <v>0</v>
      </c>
      <c r="V109" s="17">
        <f t="shared" si="10"/>
        <v>0</v>
      </c>
      <c r="X109" s="2">
        <f t="shared" si="11"/>
        <v>0</v>
      </c>
      <c r="AC109" s="48"/>
      <c r="AD109" s="44">
        <f>AC109</f>
        <v>0</v>
      </c>
      <c r="AE109" s="17">
        <f>IF(C109="G",IF(AC109=0,$AE$3+1,(AC109-$AC$4)/$AC$4*100),IF(AD109=0,$AE$3+1,(AD109-$AD$4)/$AD$4*100))</f>
        <v>151</v>
      </c>
      <c r="AF109" s="35"/>
      <c r="AG109" s="2">
        <f>F109+H109+J109+L109+N109+P109+R109+Y109+Z109+AA109+AB109+T109+V109+X109+AF109</f>
        <v>0</v>
      </c>
    </row>
    <row r="110" spans="2:36" ht="15"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47"/>
      <c r="AD110" s="44"/>
      <c r="AE110" s="33"/>
      <c r="AF110" s="34"/>
      <c r="AG110" s="2"/>
      <c r="AH110" s="7">
        <f>SUM(AG111:AG114)</f>
        <v>0</v>
      </c>
      <c r="AI110">
        <f>B110</f>
        <v>0</v>
      </c>
      <c r="AJ110">
        <f>AH110</f>
        <v>0</v>
      </c>
    </row>
    <row r="111" spans="6:33" ht="15">
      <c r="F111" s="2">
        <f t="shared" si="2"/>
        <v>0</v>
      </c>
      <c r="H111" s="17">
        <f t="shared" si="3"/>
        <v>0</v>
      </c>
      <c r="J111" s="17">
        <f t="shared" si="4"/>
        <v>0</v>
      </c>
      <c r="L111" s="2">
        <f t="shared" si="5"/>
        <v>0</v>
      </c>
      <c r="N111" s="17">
        <f t="shared" si="6"/>
        <v>0</v>
      </c>
      <c r="P111" s="17">
        <f t="shared" si="7"/>
        <v>0</v>
      </c>
      <c r="R111" s="2">
        <f t="shared" si="8"/>
        <v>0</v>
      </c>
      <c r="T111" s="17">
        <f t="shared" si="9"/>
        <v>0</v>
      </c>
      <c r="V111" s="17">
        <f t="shared" si="10"/>
        <v>0</v>
      </c>
      <c r="X111" s="2">
        <f t="shared" si="11"/>
        <v>0</v>
      </c>
      <c r="AC111" s="48"/>
      <c r="AD111" s="44">
        <f>AC111</f>
        <v>0</v>
      </c>
      <c r="AE111" s="17">
        <f>IF(C111="G",IF(AC111=0,$AE$3+1,(AC111-$AC$4)/$AC$4*100),IF(AD111=0,$AE$3+1,(AD111-$AD$4)/$AD$4*100))</f>
        <v>151</v>
      </c>
      <c r="AF111" s="35"/>
      <c r="AG111" s="2">
        <f>F111+H111+J111+L111+N111+P111+R111+Y111+Z111+AA111+AB111+T111+V111+X111+AF111</f>
        <v>0</v>
      </c>
    </row>
    <row r="112" spans="6:33" ht="15">
      <c r="F112" s="2">
        <f t="shared" si="2"/>
        <v>0</v>
      </c>
      <c r="H112" s="17">
        <f t="shared" si="3"/>
        <v>0</v>
      </c>
      <c r="J112" s="17">
        <f t="shared" si="4"/>
        <v>0</v>
      </c>
      <c r="L112" s="2">
        <f t="shared" si="5"/>
        <v>0</v>
      </c>
      <c r="N112" s="17">
        <f t="shared" si="6"/>
        <v>0</v>
      </c>
      <c r="P112" s="17">
        <f t="shared" si="7"/>
        <v>0</v>
      </c>
      <c r="R112" s="2">
        <f t="shared" si="8"/>
        <v>0</v>
      </c>
      <c r="T112" s="17">
        <f t="shared" si="9"/>
        <v>0</v>
      </c>
      <c r="V112" s="17">
        <f t="shared" si="10"/>
        <v>0</v>
      </c>
      <c r="X112" s="2">
        <f t="shared" si="11"/>
        <v>0</v>
      </c>
      <c r="AC112" s="48"/>
      <c r="AD112" s="44">
        <f>AC112</f>
        <v>0</v>
      </c>
      <c r="AE112" s="17">
        <f aca="true" t="shared" si="12" ref="AE112:AE129">IF(C112="G",IF(AC112=0,$AE$3+1,(AC112-$AC$4)/$AC$4*100),IF(AD112=0,$AE$3+1,(AD112-$AD$4)/$AD$4*100))</f>
        <v>151</v>
      </c>
      <c r="AF112" s="35"/>
      <c r="AG112" s="2">
        <f>F112+H112+J112+L112+N112+P112+R112+Y112+Z112+AA112+AB112+T112+V112+X112+AF112</f>
        <v>0</v>
      </c>
    </row>
    <row r="113" spans="6:33" ht="15">
      <c r="F113" s="2">
        <f t="shared" si="2"/>
        <v>0</v>
      </c>
      <c r="H113" s="17">
        <f t="shared" si="3"/>
        <v>0</v>
      </c>
      <c r="J113" s="17">
        <f t="shared" si="4"/>
        <v>0</v>
      </c>
      <c r="L113" s="2">
        <f t="shared" si="5"/>
        <v>0</v>
      </c>
      <c r="N113" s="17">
        <f t="shared" si="6"/>
        <v>0</v>
      </c>
      <c r="P113" s="17">
        <f t="shared" si="7"/>
        <v>0</v>
      </c>
      <c r="R113" s="2">
        <f t="shared" si="8"/>
        <v>0</v>
      </c>
      <c r="T113" s="17">
        <f t="shared" si="9"/>
        <v>0</v>
      </c>
      <c r="V113" s="17">
        <f t="shared" si="10"/>
        <v>0</v>
      </c>
      <c r="X113" s="2">
        <f t="shared" si="11"/>
        <v>0</v>
      </c>
      <c r="AC113" s="48"/>
      <c r="AD113" s="44">
        <f>AC113</f>
        <v>0</v>
      </c>
      <c r="AE113" s="17">
        <f t="shared" si="12"/>
        <v>151</v>
      </c>
      <c r="AF113" s="35"/>
      <c r="AG113" s="2">
        <f>F113+H113+J113+L113+N113+P113+R113+Y113+Z113+AA113+AB113+T113+V113+X113+AF113</f>
        <v>0</v>
      </c>
    </row>
    <row r="114" spans="6:33" ht="15">
      <c r="F114" s="2">
        <f t="shared" si="2"/>
        <v>0</v>
      </c>
      <c r="H114" s="17">
        <f t="shared" si="3"/>
        <v>0</v>
      </c>
      <c r="J114" s="17">
        <f t="shared" si="4"/>
        <v>0</v>
      </c>
      <c r="L114" s="2">
        <f t="shared" si="5"/>
        <v>0</v>
      </c>
      <c r="N114" s="17">
        <f t="shared" si="6"/>
        <v>0</v>
      </c>
      <c r="P114" s="17">
        <f t="shared" si="7"/>
        <v>0</v>
      </c>
      <c r="R114" s="2">
        <f t="shared" si="8"/>
        <v>0</v>
      </c>
      <c r="T114" s="17">
        <f t="shared" si="9"/>
        <v>0</v>
      </c>
      <c r="V114" s="17">
        <f t="shared" si="10"/>
        <v>0</v>
      </c>
      <c r="X114" s="2">
        <f t="shared" si="11"/>
        <v>0</v>
      </c>
      <c r="AC114" s="49"/>
      <c r="AD114" s="50">
        <f>AC114</f>
        <v>0</v>
      </c>
      <c r="AE114" s="17">
        <f t="shared" si="12"/>
        <v>151</v>
      </c>
      <c r="AF114" s="51"/>
      <c r="AG114" s="2">
        <f>F114+H114+J114+L114+N114+P114+R114+Y114+Z114+AA114+AB114+T114+V114+X114+AF114</f>
        <v>0</v>
      </c>
    </row>
    <row r="115" spans="2:36" ht="15"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47"/>
      <c r="AD115" s="44"/>
      <c r="AE115" s="33"/>
      <c r="AF115" s="34"/>
      <c r="AG115" s="2"/>
      <c r="AH115" s="7">
        <f>SUM(AG116:AG119)</f>
        <v>0</v>
      </c>
      <c r="AI115">
        <f>B115</f>
        <v>0</v>
      </c>
      <c r="AJ115">
        <f>AH115</f>
        <v>0</v>
      </c>
    </row>
    <row r="116" spans="6:33" ht="15">
      <c r="F116" s="2">
        <f t="shared" si="2"/>
        <v>0</v>
      </c>
      <c r="H116" s="17">
        <f t="shared" si="3"/>
        <v>0</v>
      </c>
      <c r="J116" s="17">
        <f t="shared" si="4"/>
        <v>0</v>
      </c>
      <c r="L116" s="2">
        <f t="shared" si="5"/>
        <v>0</v>
      </c>
      <c r="N116" s="17">
        <f t="shared" si="6"/>
        <v>0</v>
      </c>
      <c r="P116" s="17">
        <f t="shared" si="7"/>
        <v>0</v>
      </c>
      <c r="R116" s="2">
        <f t="shared" si="8"/>
        <v>0</v>
      </c>
      <c r="T116" s="17">
        <f t="shared" si="9"/>
        <v>0</v>
      </c>
      <c r="V116" s="17">
        <f t="shared" si="10"/>
        <v>0</v>
      </c>
      <c r="X116" s="2">
        <f t="shared" si="11"/>
        <v>0</v>
      </c>
      <c r="AC116" s="52"/>
      <c r="AD116" s="44">
        <f>AC116</f>
        <v>0</v>
      </c>
      <c r="AE116" s="17">
        <f>IF(C116="G",IF(AC116=0,$AE$3+1,(AC116-$AC$4)/$AC$4*100),IF(AD116=0,$AE$3+1,(AD116-$AD$4)/$AD$4*100))</f>
        <v>151</v>
      </c>
      <c r="AF116" s="35"/>
      <c r="AG116" s="2">
        <f>F116+H116+J116+L116+N116+P116+R116+Y116+Z116+AA116+AB116+T116+V116+X116+AF116</f>
        <v>0</v>
      </c>
    </row>
    <row r="117" spans="6:33" ht="15">
      <c r="F117" s="2">
        <f t="shared" si="2"/>
        <v>0</v>
      </c>
      <c r="H117" s="17">
        <f t="shared" si="3"/>
        <v>0</v>
      </c>
      <c r="J117" s="17">
        <f t="shared" si="4"/>
        <v>0</v>
      </c>
      <c r="L117" s="2">
        <f t="shared" si="5"/>
        <v>0</v>
      </c>
      <c r="N117" s="17">
        <f t="shared" si="6"/>
        <v>0</v>
      </c>
      <c r="P117" s="17">
        <f t="shared" si="7"/>
        <v>0</v>
      </c>
      <c r="R117" s="2">
        <f t="shared" si="8"/>
        <v>0</v>
      </c>
      <c r="T117" s="17">
        <f t="shared" si="9"/>
        <v>0</v>
      </c>
      <c r="V117" s="17">
        <f t="shared" si="10"/>
        <v>0</v>
      </c>
      <c r="X117" s="2">
        <f t="shared" si="11"/>
        <v>0</v>
      </c>
      <c r="AC117" s="52"/>
      <c r="AD117" s="44">
        <f>AC117</f>
        <v>0</v>
      </c>
      <c r="AE117" s="17">
        <f t="shared" si="12"/>
        <v>151</v>
      </c>
      <c r="AF117" s="35"/>
      <c r="AG117" s="2">
        <f>F117+H117+J117+L117+N117+P117+R117+Y117+Z117+AA117+AB117+T117+V117+X117+AF117</f>
        <v>0</v>
      </c>
    </row>
    <row r="118" spans="6:33" ht="15">
      <c r="F118" s="2">
        <f t="shared" si="2"/>
        <v>0</v>
      </c>
      <c r="H118" s="17">
        <f t="shared" si="3"/>
        <v>0</v>
      </c>
      <c r="J118" s="17">
        <f t="shared" si="4"/>
        <v>0</v>
      </c>
      <c r="L118" s="2">
        <f t="shared" si="5"/>
        <v>0</v>
      </c>
      <c r="N118" s="17">
        <f t="shared" si="6"/>
        <v>0</v>
      </c>
      <c r="P118" s="17">
        <f t="shared" si="7"/>
        <v>0</v>
      </c>
      <c r="R118" s="2">
        <f t="shared" si="8"/>
        <v>0</v>
      </c>
      <c r="T118" s="17">
        <f t="shared" si="9"/>
        <v>0</v>
      </c>
      <c r="V118" s="17">
        <f t="shared" si="10"/>
        <v>0</v>
      </c>
      <c r="X118" s="2">
        <f t="shared" si="11"/>
        <v>0</v>
      </c>
      <c r="AD118" s="44">
        <f>AC118</f>
        <v>0</v>
      </c>
      <c r="AE118" s="17">
        <f t="shared" si="12"/>
        <v>151</v>
      </c>
      <c r="AF118" s="35"/>
      <c r="AG118" s="2">
        <f>F118+H118+J118+L118+N118+P118+R118+Y118+Z118+AA118+AB118+T118+V118+X118+AF118</f>
        <v>0</v>
      </c>
    </row>
    <row r="119" spans="6:33" ht="15">
      <c r="F119" s="2">
        <f t="shared" si="2"/>
        <v>0</v>
      </c>
      <c r="H119" s="17">
        <f t="shared" si="3"/>
        <v>0</v>
      </c>
      <c r="J119" s="17">
        <f t="shared" si="4"/>
        <v>0</v>
      </c>
      <c r="L119" s="2">
        <f t="shared" si="5"/>
        <v>0</v>
      </c>
      <c r="N119" s="17">
        <f t="shared" si="6"/>
        <v>0</v>
      </c>
      <c r="P119" s="17">
        <f t="shared" si="7"/>
        <v>0</v>
      </c>
      <c r="R119" s="2">
        <f t="shared" si="8"/>
        <v>0</v>
      </c>
      <c r="T119" s="17">
        <f t="shared" si="9"/>
        <v>0</v>
      </c>
      <c r="V119" s="17">
        <f t="shared" si="10"/>
        <v>0</v>
      </c>
      <c r="X119" s="2">
        <f t="shared" si="11"/>
        <v>0</v>
      </c>
      <c r="AD119" s="44">
        <f>AC119</f>
        <v>0</v>
      </c>
      <c r="AE119" s="17">
        <f t="shared" si="12"/>
        <v>151</v>
      </c>
      <c r="AF119" s="35"/>
      <c r="AG119" s="2">
        <f>F119+H119+J119+L119+N119+P119+R119+Y119+Z119+AA119+AB119+T119+V119+X119+AF119</f>
        <v>0</v>
      </c>
    </row>
    <row r="120" spans="2:36" ht="15">
      <c r="B120" s="76" t="s">
        <v>40</v>
      </c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47"/>
      <c r="AD120" s="44"/>
      <c r="AE120" s="33"/>
      <c r="AF120" s="34"/>
      <c r="AG120" s="2"/>
      <c r="AH120" s="7">
        <f>SUM(AG121:AG124)</f>
        <v>0</v>
      </c>
      <c r="AI120" t="str">
        <f>B120</f>
        <v>Equipe 24</v>
      </c>
      <c r="AJ120">
        <f>AH120</f>
        <v>0</v>
      </c>
    </row>
    <row r="121" spans="6:33" ht="15">
      <c r="F121" s="2">
        <f t="shared" si="2"/>
        <v>0</v>
      </c>
      <c r="H121" s="17">
        <f t="shared" si="3"/>
        <v>0</v>
      </c>
      <c r="J121" s="17">
        <f t="shared" si="4"/>
        <v>0</v>
      </c>
      <c r="L121" s="2">
        <f t="shared" si="5"/>
        <v>0</v>
      </c>
      <c r="N121" s="17">
        <f t="shared" si="6"/>
        <v>0</v>
      </c>
      <c r="P121" s="17">
        <f t="shared" si="7"/>
        <v>0</v>
      </c>
      <c r="R121" s="2">
        <f t="shared" si="8"/>
        <v>0</v>
      </c>
      <c r="T121" s="17">
        <f t="shared" si="9"/>
        <v>0</v>
      </c>
      <c r="V121" s="17">
        <f t="shared" si="10"/>
        <v>0</v>
      </c>
      <c r="X121" s="2">
        <f t="shared" si="11"/>
        <v>0</v>
      </c>
      <c r="AD121" s="44">
        <f>AC121</f>
        <v>0</v>
      </c>
      <c r="AE121" s="17">
        <f t="shared" si="12"/>
        <v>151</v>
      </c>
      <c r="AF121" s="35"/>
      <c r="AG121" s="2">
        <f>F121+H121+J121+L121+N121+P121+R121+Y121+Z121+AA121+AB121+T121+V121+X121+AF121</f>
        <v>0</v>
      </c>
    </row>
    <row r="122" spans="6:33" ht="15">
      <c r="F122" s="2">
        <f t="shared" si="2"/>
        <v>0</v>
      </c>
      <c r="H122" s="17">
        <f t="shared" si="3"/>
        <v>0</v>
      </c>
      <c r="J122" s="17">
        <f t="shared" si="4"/>
        <v>0</v>
      </c>
      <c r="L122" s="2">
        <f t="shared" si="5"/>
        <v>0</v>
      </c>
      <c r="N122" s="17">
        <f t="shared" si="6"/>
        <v>0</v>
      </c>
      <c r="P122" s="17">
        <f t="shared" si="7"/>
        <v>0</v>
      </c>
      <c r="R122" s="2">
        <f t="shared" si="8"/>
        <v>0</v>
      </c>
      <c r="T122" s="17">
        <f t="shared" si="9"/>
        <v>0</v>
      </c>
      <c r="V122" s="17">
        <f t="shared" si="10"/>
        <v>0</v>
      </c>
      <c r="X122" s="2">
        <f t="shared" si="11"/>
        <v>0</v>
      </c>
      <c r="AD122" s="44">
        <f>AC122</f>
        <v>0</v>
      </c>
      <c r="AE122" s="17">
        <f t="shared" si="12"/>
        <v>151</v>
      </c>
      <c r="AF122" s="35"/>
      <c r="AG122" s="2">
        <f>F122+H122+J122+L122+N122+P122+R122+Y122+Z122+AA122+AB122+T122+V122+X122+AF122</f>
        <v>0</v>
      </c>
    </row>
    <row r="123" spans="3:33" ht="15">
      <c r="C123" t="s">
        <v>33</v>
      </c>
      <c r="F123" s="2">
        <f t="shared" si="2"/>
        <v>0</v>
      </c>
      <c r="H123" s="17">
        <f t="shared" si="3"/>
        <v>0</v>
      </c>
      <c r="J123" s="17">
        <f t="shared" si="4"/>
        <v>0</v>
      </c>
      <c r="L123" s="2">
        <f t="shared" si="5"/>
        <v>0</v>
      </c>
      <c r="N123" s="17">
        <f t="shared" si="6"/>
        <v>0</v>
      </c>
      <c r="P123" s="17">
        <f t="shared" si="7"/>
        <v>0</v>
      </c>
      <c r="R123" s="2">
        <f t="shared" si="8"/>
        <v>0</v>
      </c>
      <c r="T123" s="17">
        <f t="shared" si="9"/>
        <v>0</v>
      </c>
      <c r="V123" s="17">
        <f t="shared" si="10"/>
        <v>0</v>
      </c>
      <c r="X123" s="2">
        <f t="shared" si="11"/>
        <v>0</v>
      </c>
      <c r="AD123" s="44">
        <f>AC123</f>
        <v>0</v>
      </c>
      <c r="AE123" s="17">
        <f t="shared" si="12"/>
        <v>151</v>
      </c>
      <c r="AF123" s="35"/>
      <c r="AG123" s="2">
        <f>F123+H123+J123+L123+N123+P123+R123+Y123+Z123+AA123+AB123+T123+V123+X123+AF123</f>
        <v>0</v>
      </c>
    </row>
    <row r="124" spans="6:33" ht="15">
      <c r="F124" s="2">
        <f t="shared" si="2"/>
        <v>0</v>
      </c>
      <c r="H124" s="17">
        <f t="shared" si="3"/>
        <v>0</v>
      </c>
      <c r="J124" s="17">
        <f t="shared" si="4"/>
        <v>0</v>
      </c>
      <c r="L124" s="2">
        <f t="shared" si="5"/>
        <v>0</v>
      </c>
      <c r="N124" s="17">
        <f t="shared" si="6"/>
        <v>0</v>
      </c>
      <c r="P124" s="17">
        <f t="shared" si="7"/>
        <v>0</v>
      </c>
      <c r="R124" s="2">
        <f t="shared" si="8"/>
        <v>0</v>
      </c>
      <c r="T124" s="17">
        <f t="shared" si="9"/>
        <v>0</v>
      </c>
      <c r="V124" s="17">
        <f t="shared" si="10"/>
        <v>0</v>
      </c>
      <c r="X124" s="2">
        <f t="shared" si="11"/>
        <v>0</v>
      </c>
      <c r="AD124" s="44">
        <f>AC124</f>
        <v>0</v>
      </c>
      <c r="AE124" s="17">
        <f t="shared" si="12"/>
        <v>151</v>
      </c>
      <c r="AF124" s="35"/>
      <c r="AG124" s="2">
        <f>F124+H124+J124+L124+N124+P124+R124+Y124+Z124+AA124+AB124+T124+V124+X124+AF124</f>
        <v>0</v>
      </c>
    </row>
    <row r="125" spans="2:36" ht="15">
      <c r="B125" s="76" t="s">
        <v>41</v>
      </c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47"/>
      <c r="AD125" s="44"/>
      <c r="AE125" s="33"/>
      <c r="AF125" s="34"/>
      <c r="AG125" s="2"/>
      <c r="AH125" s="7">
        <f>SUM(AG126:AG129)</f>
        <v>0</v>
      </c>
      <c r="AI125" t="str">
        <f>B125</f>
        <v>Equipe 25</v>
      </c>
      <c r="AJ125">
        <f>AH125</f>
        <v>0</v>
      </c>
    </row>
    <row r="126" spans="3:33" ht="15">
      <c r="C126" t="s">
        <v>33</v>
      </c>
      <c r="F126" s="2">
        <f t="shared" si="2"/>
        <v>0</v>
      </c>
      <c r="H126" s="17">
        <f t="shared" si="3"/>
        <v>0</v>
      </c>
      <c r="J126" s="17">
        <f t="shared" si="4"/>
        <v>0</v>
      </c>
      <c r="L126" s="2">
        <f t="shared" si="5"/>
        <v>0</v>
      </c>
      <c r="N126" s="17">
        <f t="shared" si="6"/>
        <v>0</v>
      </c>
      <c r="P126" s="17">
        <f t="shared" si="7"/>
        <v>0</v>
      </c>
      <c r="R126" s="2">
        <f t="shared" si="8"/>
        <v>0</v>
      </c>
      <c r="T126" s="17">
        <f t="shared" si="9"/>
        <v>0</v>
      </c>
      <c r="V126" s="17">
        <f t="shared" si="10"/>
        <v>0</v>
      </c>
      <c r="X126" s="2">
        <f t="shared" si="11"/>
        <v>0</v>
      </c>
      <c r="AD126" s="44">
        <f>AC126</f>
        <v>0</v>
      </c>
      <c r="AE126" s="17">
        <f t="shared" si="12"/>
        <v>151</v>
      </c>
      <c r="AF126" s="35"/>
      <c r="AG126" s="2">
        <f>F126+H126+J126+L126+N126+P126+R126+Y126+Z126+AA126+AB126+T126+V126+X126+AF126</f>
        <v>0</v>
      </c>
    </row>
    <row r="127" spans="3:33" ht="15">
      <c r="C127" t="s">
        <v>34</v>
      </c>
      <c r="F127" s="2">
        <f t="shared" si="2"/>
        <v>0</v>
      </c>
      <c r="H127" s="17">
        <f t="shared" si="3"/>
        <v>0</v>
      </c>
      <c r="J127" s="17">
        <f t="shared" si="4"/>
        <v>0</v>
      </c>
      <c r="L127" s="2">
        <f t="shared" si="5"/>
        <v>0</v>
      </c>
      <c r="N127" s="17">
        <f t="shared" si="6"/>
        <v>0</v>
      </c>
      <c r="P127" s="17">
        <f t="shared" si="7"/>
        <v>0</v>
      </c>
      <c r="R127" s="2">
        <f t="shared" si="8"/>
        <v>0</v>
      </c>
      <c r="T127" s="17">
        <f t="shared" si="9"/>
        <v>0</v>
      </c>
      <c r="V127" s="17">
        <f t="shared" si="10"/>
        <v>0</v>
      </c>
      <c r="X127" s="2">
        <f t="shared" si="11"/>
        <v>0</v>
      </c>
      <c r="AD127" s="44">
        <f>AC127</f>
        <v>0</v>
      </c>
      <c r="AE127" s="17">
        <f t="shared" si="12"/>
        <v>151</v>
      </c>
      <c r="AF127" s="35"/>
      <c r="AG127" s="2">
        <f>F127+H127+J127+L127+N127+P127+R127+Y127+Z127+AA127+AB127+T127+V127+X127+AF127</f>
        <v>0</v>
      </c>
    </row>
    <row r="128" spans="3:33" ht="15">
      <c r="C128" t="s">
        <v>34</v>
      </c>
      <c r="F128" s="2">
        <f t="shared" si="2"/>
        <v>0</v>
      </c>
      <c r="H128" s="17">
        <f t="shared" si="3"/>
        <v>0</v>
      </c>
      <c r="J128" s="17">
        <f t="shared" si="4"/>
        <v>0</v>
      </c>
      <c r="L128" s="2">
        <f t="shared" si="5"/>
        <v>0</v>
      </c>
      <c r="N128" s="17">
        <f t="shared" si="6"/>
        <v>0</v>
      </c>
      <c r="P128" s="17">
        <f t="shared" si="7"/>
        <v>0</v>
      </c>
      <c r="R128" s="2">
        <f t="shared" si="8"/>
        <v>0</v>
      </c>
      <c r="T128" s="17">
        <f t="shared" si="9"/>
        <v>0</v>
      </c>
      <c r="V128" s="17">
        <f t="shared" si="10"/>
        <v>0</v>
      </c>
      <c r="X128" s="2">
        <f t="shared" si="11"/>
        <v>0</v>
      </c>
      <c r="AD128" s="44">
        <f>AC128</f>
        <v>0</v>
      </c>
      <c r="AE128" s="17">
        <f t="shared" si="12"/>
        <v>151</v>
      </c>
      <c r="AF128" s="35"/>
      <c r="AG128" s="2">
        <f>F128+H128+J128+L128+N128+P128+R128+Y128+Z128+AA128+AB128+T128+V128+X128+AF128</f>
        <v>0</v>
      </c>
    </row>
    <row r="129" spans="3:33" ht="15">
      <c r="C129" t="s">
        <v>33</v>
      </c>
      <c r="F129" s="2">
        <f t="shared" si="2"/>
        <v>0</v>
      </c>
      <c r="H129" s="17">
        <f t="shared" si="3"/>
        <v>0</v>
      </c>
      <c r="J129" s="17">
        <f t="shared" si="4"/>
        <v>0</v>
      </c>
      <c r="L129" s="2">
        <f t="shared" si="5"/>
        <v>0</v>
      </c>
      <c r="N129" s="17">
        <f t="shared" si="6"/>
        <v>0</v>
      </c>
      <c r="P129" s="17">
        <f t="shared" si="7"/>
        <v>0</v>
      </c>
      <c r="R129" s="2">
        <f t="shared" si="8"/>
        <v>0</v>
      </c>
      <c r="T129" s="17">
        <f t="shared" si="9"/>
        <v>0</v>
      </c>
      <c r="V129" s="17">
        <f t="shared" si="10"/>
        <v>0</v>
      </c>
      <c r="X129" s="2">
        <f t="shared" si="11"/>
        <v>0</v>
      </c>
      <c r="AD129" s="44">
        <f>AC129</f>
        <v>0</v>
      </c>
      <c r="AE129" s="17">
        <f t="shared" si="12"/>
        <v>151</v>
      </c>
      <c r="AF129" s="35"/>
      <c r="AG129" s="2">
        <f>F129+H129+J129+L129+N129+P129+R129+Y129+Z129+AA129+AB129+T129+V129+X129+AF129</f>
        <v>0</v>
      </c>
    </row>
    <row r="130" spans="2:36" ht="15">
      <c r="B130" s="76" t="s">
        <v>42</v>
      </c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47"/>
      <c r="AD130" s="44"/>
      <c r="AE130" s="33"/>
      <c r="AF130" s="34"/>
      <c r="AG130" s="2"/>
      <c r="AH130" s="7">
        <f>SUM(AG131:AG134)</f>
        <v>0</v>
      </c>
      <c r="AI130" t="str">
        <f>B130</f>
        <v>Equipe 26 (formules non recopiées pour la vitesse)</v>
      </c>
      <c r="AJ130">
        <f>AH130</f>
        <v>0</v>
      </c>
    </row>
    <row r="131" spans="6:32" ht="15">
      <c r="F131" s="2">
        <f t="shared" si="2"/>
        <v>0</v>
      </c>
      <c r="H131" s="17">
        <f t="shared" si="3"/>
        <v>0</v>
      </c>
      <c r="J131" s="17">
        <f t="shared" si="4"/>
        <v>0</v>
      </c>
      <c r="L131" s="2">
        <f t="shared" si="5"/>
        <v>0</v>
      </c>
      <c r="N131" s="17">
        <f t="shared" si="6"/>
        <v>0</v>
      </c>
      <c r="P131" s="17">
        <f t="shared" si="7"/>
        <v>0</v>
      </c>
      <c r="R131" s="2">
        <f t="shared" si="8"/>
        <v>0</v>
      </c>
      <c r="T131" s="17">
        <f t="shared" si="9"/>
        <v>0</v>
      </c>
      <c r="V131" s="17">
        <f t="shared" si="10"/>
        <v>0</v>
      </c>
      <c r="X131" s="2">
        <f t="shared" si="11"/>
        <v>0</v>
      </c>
      <c r="AF131" s="35"/>
    </row>
    <row r="132" spans="6:32" ht="15">
      <c r="F132" s="2">
        <f t="shared" si="2"/>
        <v>0</v>
      </c>
      <c r="H132" s="17">
        <f t="shared" si="3"/>
        <v>0</v>
      </c>
      <c r="J132" s="17">
        <f t="shared" si="4"/>
        <v>0</v>
      </c>
      <c r="L132" s="2">
        <f t="shared" si="5"/>
        <v>0</v>
      </c>
      <c r="N132" s="17">
        <f t="shared" si="6"/>
        <v>0</v>
      </c>
      <c r="P132" s="17">
        <f t="shared" si="7"/>
        <v>0</v>
      </c>
      <c r="R132" s="2">
        <f t="shared" si="8"/>
        <v>0</v>
      </c>
      <c r="T132" s="17">
        <f t="shared" si="9"/>
        <v>0</v>
      </c>
      <c r="V132" s="17">
        <f t="shared" si="10"/>
        <v>0</v>
      </c>
      <c r="X132" s="2">
        <f t="shared" si="11"/>
        <v>0</v>
      </c>
      <c r="AF132" s="35"/>
    </row>
    <row r="133" spans="6:32" ht="15">
      <c r="F133" s="2">
        <f t="shared" si="2"/>
        <v>0</v>
      </c>
      <c r="H133" s="17">
        <f t="shared" si="3"/>
        <v>0</v>
      </c>
      <c r="J133" s="17">
        <f t="shared" si="4"/>
        <v>0</v>
      </c>
      <c r="L133" s="2">
        <f t="shared" si="5"/>
        <v>0</v>
      </c>
      <c r="N133" s="17">
        <f t="shared" si="6"/>
        <v>0</v>
      </c>
      <c r="P133" s="17">
        <f t="shared" si="7"/>
        <v>0</v>
      </c>
      <c r="R133" s="2">
        <f t="shared" si="8"/>
        <v>0</v>
      </c>
      <c r="T133" s="17">
        <f t="shared" si="9"/>
        <v>0</v>
      </c>
      <c r="V133" s="17">
        <f t="shared" si="10"/>
        <v>0</v>
      </c>
      <c r="X133" s="2">
        <f t="shared" si="11"/>
        <v>0</v>
      </c>
      <c r="AF133" s="35"/>
    </row>
    <row r="134" spans="6:32" ht="15">
      <c r="F134" s="2">
        <f t="shared" si="2"/>
        <v>0</v>
      </c>
      <c r="H134" s="17">
        <f t="shared" si="3"/>
        <v>0</v>
      </c>
      <c r="J134" s="17">
        <f t="shared" si="4"/>
        <v>0</v>
      </c>
      <c r="L134" s="2">
        <f t="shared" si="5"/>
        <v>0</v>
      </c>
      <c r="N134" s="17">
        <f t="shared" si="6"/>
        <v>0</v>
      </c>
      <c r="P134" s="17">
        <f t="shared" si="7"/>
        <v>0</v>
      </c>
      <c r="R134" s="2">
        <f t="shared" si="8"/>
        <v>0</v>
      </c>
      <c r="T134" s="17">
        <f t="shared" si="9"/>
        <v>0</v>
      </c>
      <c r="V134" s="17">
        <f t="shared" si="10"/>
        <v>0</v>
      </c>
      <c r="X134" s="2">
        <f t="shared" si="11"/>
        <v>0</v>
      </c>
      <c r="AF134" s="35"/>
    </row>
    <row r="135" spans="6:32" ht="15">
      <c r="F135" s="2">
        <f t="shared" si="2"/>
        <v>0</v>
      </c>
      <c r="H135" s="17">
        <f t="shared" si="3"/>
        <v>0</v>
      </c>
      <c r="J135" s="17">
        <f t="shared" si="4"/>
        <v>0</v>
      </c>
      <c r="L135" s="2">
        <f t="shared" si="5"/>
        <v>0</v>
      </c>
      <c r="N135" s="17">
        <f t="shared" si="6"/>
        <v>0</v>
      </c>
      <c r="P135" s="17">
        <f t="shared" si="7"/>
        <v>0</v>
      </c>
      <c r="R135" s="2">
        <f t="shared" si="8"/>
        <v>0</v>
      </c>
      <c r="T135" s="17">
        <f t="shared" si="9"/>
        <v>0</v>
      </c>
      <c r="V135" s="17">
        <f t="shared" si="10"/>
        <v>0</v>
      </c>
      <c r="X135" s="2">
        <f t="shared" si="11"/>
        <v>0</v>
      </c>
      <c r="AF135" s="35">
        <f aca="true" t="shared" si="13" ref="AF135:AF145">(IF(AE135&gt;$AE$3,1,$AF$2-AE135/$AE$3*$AF$2))</f>
        <v>50</v>
      </c>
    </row>
    <row r="136" spans="6:32" ht="15">
      <c r="F136" s="2">
        <f t="shared" si="2"/>
        <v>0</v>
      </c>
      <c r="H136" s="17">
        <f t="shared" si="3"/>
        <v>0</v>
      </c>
      <c r="J136" s="17">
        <f t="shared" si="4"/>
        <v>0</v>
      </c>
      <c r="L136" s="2">
        <f t="shared" si="5"/>
        <v>0</v>
      </c>
      <c r="N136" s="17">
        <f t="shared" si="6"/>
        <v>0</v>
      </c>
      <c r="P136" s="17">
        <f t="shared" si="7"/>
        <v>0</v>
      </c>
      <c r="R136" s="2">
        <f t="shared" si="8"/>
        <v>0</v>
      </c>
      <c r="T136" s="17">
        <f t="shared" si="9"/>
        <v>0</v>
      </c>
      <c r="V136" s="17">
        <f t="shared" si="10"/>
        <v>0</v>
      </c>
      <c r="X136" s="2">
        <f t="shared" si="11"/>
        <v>0</v>
      </c>
      <c r="AF136" s="35">
        <f t="shared" si="13"/>
        <v>50</v>
      </c>
    </row>
    <row r="137" spans="6:32" ht="15">
      <c r="F137" s="2">
        <f t="shared" si="2"/>
        <v>0</v>
      </c>
      <c r="H137" s="17">
        <f t="shared" si="3"/>
        <v>0</v>
      </c>
      <c r="J137" s="17">
        <f t="shared" si="4"/>
        <v>0</v>
      </c>
      <c r="L137" s="2">
        <f t="shared" si="5"/>
        <v>0</v>
      </c>
      <c r="N137" s="17">
        <f t="shared" si="6"/>
        <v>0</v>
      </c>
      <c r="P137" s="17">
        <f t="shared" si="7"/>
        <v>0</v>
      </c>
      <c r="R137" s="2">
        <f t="shared" si="8"/>
        <v>0</v>
      </c>
      <c r="T137" s="17">
        <f t="shared" si="9"/>
        <v>0</v>
      </c>
      <c r="V137" s="17">
        <f t="shared" si="10"/>
        <v>0</v>
      </c>
      <c r="X137" s="2">
        <f t="shared" si="11"/>
        <v>0</v>
      </c>
      <c r="AF137" s="35">
        <f t="shared" si="13"/>
        <v>50</v>
      </c>
    </row>
    <row r="138" spans="6:32" ht="15">
      <c r="F138" s="2">
        <f t="shared" si="2"/>
        <v>0</v>
      </c>
      <c r="H138" s="17">
        <f t="shared" si="3"/>
        <v>0</v>
      </c>
      <c r="J138" s="17">
        <f t="shared" si="4"/>
        <v>0</v>
      </c>
      <c r="L138" s="2">
        <f t="shared" si="5"/>
        <v>0</v>
      </c>
      <c r="N138" s="17">
        <f t="shared" si="6"/>
        <v>0</v>
      </c>
      <c r="P138" s="17">
        <f t="shared" si="7"/>
        <v>0</v>
      </c>
      <c r="R138" s="2">
        <f t="shared" si="8"/>
        <v>0</v>
      </c>
      <c r="T138" s="17">
        <f t="shared" si="9"/>
        <v>0</v>
      </c>
      <c r="V138" s="17">
        <f t="shared" si="10"/>
        <v>0</v>
      </c>
      <c r="X138" s="2">
        <f t="shared" si="11"/>
        <v>0</v>
      </c>
      <c r="AF138" s="35">
        <f t="shared" si="13"/>
        <v>50</v>
      </c>
    </row>
    <row r="139" spans="6:32" ht="15">
      <c r="F139" s="2">
        <f t="shared" si="2"/>
        <v>0</v>
      </c>
      <c r="H139" s="17">
        <f t="shared" si="3"/>
        <v>0</v>
      </c>
      <c r="J139" s="17">
        <f t="shared" si="4"/>
        <v>0</v>
      </c>
      <c r="L139" s="2">
        <f t="shared" si="5"/>
        <v>0</v>
      </c>
      <c r="N139" s="17">
        <f t="shared" si="6"/>
        <v>0</v>
      </c>
      <c r="P139" s="17">
        <f t="shared" si="7"/>
        <v>0</v>
      </c>
      <c r="R139" s="2">
        <f t="shared" si="8"/>
        <v>0</v>
      </c>
      <c r="T139" s="17">
        <f t="shared" si="9"/>
        <v>0</v>
      </c>
      <c r="V139" s="17">
        <f t="shared" si="10"/>
        <v>0</v>
      </c>
      <c r="X139" s="2">
        <f t="shared" si="11"/>
        <v>0</v>
      </c>
      <c r="AF139" s="35">
        <f t="shared" si="13"/>
        <v>50</v>
      </c>
    </row>
    <row r="140" spans="6:32" ht="15">
      <c r="F140" s="2">
        <f t="shared" si="2"/>
        <v>0</v>
      </c>
      <c r="H140" s="17">
        <f t="shared" si="3"/>
        <v>0</v>
      </c>
      <c r="J140" s="17">
        <f t="shared" si="4"/>
        <v>0</v>
      </c>
      <c r="L140" s="2">
        <f t="shared" si="5"/>
        <v>0</v>
      </c>
      <c r="N140" s="17">
        <f t="shared" si="6"/>
        <v>0</v>
      </c>
      <c r="P140" s="17">
        <f t="shared" si="7"/>
        <v>0</v>
      </c>
      <c r="R140" s="2">
        <f t="shared" si="8"/>
        <v>0</v>
      </c>
      <c r="T140" s="17">
        <f t="shared" si="9"/>
        <v>0</v>
      </c>
      <c r="V140" s="17">
        <f t="shared" si="10"/>
        <v>0</v>
      </c>
      <c r="X140" s="2">
        <f t="shared" si="11"/>
        <v>0</v>
      </c>
      <c r="AF140" s="35">
        <f t="shared" si="13"/>
        <v>50</v>
      </c>
    </row>
    <row r="141" spans="6:32" ht="15">
      <c r="F141" s="2">
        <f t="shared" si="2"/>
        <v>0</v>
      </c>
      <c r="H141" s="17">
        <f t="shared" si="3"/>
        <v>0</v>
      </c>
      <c r="J141" s="17">
        <f t="shared" si="4"/>
        <v>0</v>
      </c>
      <c r="L141" s="2">
        <f t="shared" si="5"/>
        <v>0</v>
      </c>
      <c r="N141" s="17">
        <f t="shared" si="6"/>
        <v>0</v>
      </c>
      <c r="P141" s="17">
        <f t="shared" si="7"/>
        <v>0</v>
      </c>
      <c r="R141" s="2">
        <f t="shared" si="8"/>
        <v>0</v>
      </c>
      <c r="T141" s="17">
        <f t="shared" si="9"/>
        <v>0</v>
      </c>
      <c r="V141" s="17">
        <f t="shared" si="10"/>
        <v>0</v>
      </c>
      <c r="X141" s="2">
        <f t="shared" si="11"/>
        <v>0</v>
      </c>
      <c r="AF141" s="35">
        <f t="shared" si="13"/>
        <v>50</v>
      </c>
    </row>
    <row r="142" spans="6:32" ht="15">
      <c r="F142" s="2">
        <f t="shared" si="2"/>
        <v>0</v>
      </c>
      <c r="H142" s="17">
        <f t="shared" si="3"/>
        <v>0</v>
      </c>
      <c r="J142" s="17">
        <f t="shared" si="4"/>
        <v>0</v>
      </c>
      <c r="L142" s="2">
        <f t="shared" si="5"/>
        <v>0</v>
      </c>
      <c r="N142" s="17">
        <f t="shared" si="6"/>
        <v>0</v>
      </c>
      <c r="P142" s="17">
        <f t="shared" si="7"/>
        <v>0</v>
      </c>
      <c r="R142" s="2">
        <f t="shared" si="8"/>
        <v>0</v>
      </c>
      <c r="T142" s="17">
        <f t="shared" si="9"/>
        <v>0</v>
      </c>
      <c r="V142" s="17">
        <f t="shared" si="10"/>
        <v>0</v>
      </c>
      <c r="X142" s="2">
        <f t="shared" si="11"/>
        <v>0</v>
      </c>
      <c r="AF142" s="35">
        <f t="shared" si="13"/>
        <v>50</v>
      </c>
    </row>
    <row r="143" spans="6:32" ht="15">
      <c r="F143" s="2">
        <f t="shared" si="2"/>
        <v>0</v>
      </c>
      <c r="H143" s="17">
        <f t="shared" si="3"/>
        <v>0</v>
      </c>
      <c r="J143" s="17">
        <f t="shared" si="4"/>
        <v>0</v>
      </c>
      <c r="L143" s="2">
        <f t="shared" si="5"/>
        <v>0</v>
      </c>
      <c r="N143" s="17">
        <f t="shared" si="6"/>
        <v>0</v>
      </c>
      <c r="P143" s="17">
        <f t="shared" si="7"/>
        <v>0</v>
      </c>
      <c r="R143" s="2">
        <f t="shared" si="8"/>
        <v>0</v>
      </c>
      <c r="T143" s="17">
        <f t="shared" si="9"/>
        <v>0</v>
      </c>
      <c r="V143" s="17">
        <f t="shared" si="10"/>
        <v>0</v>
      </c>
      <c r="X143" s="2">
        <f t="shared" si="11"/>
        <v>0</v>
      </c>
      <c r="AF143" s="35">
        <f t="shared" si="13"/>
        <v>50</v>
      </c>
    </row>
    <row r="144" spans="6:32" ht="15">
      <c r="F144" s="2">
        <f t="shared" si="2"/>
        <v>0</v>
      </c>
      <c r="H144" s="17">
        <f t="shared" si="3"/>
        <v>0</v>
      </c>
      <c r="J144" s="17">
        <f t="shared" si="4"/>
        <v>0</v>
      </c>
      <c r="L144" s="2">
        <f t="shared" si="5"/>
        <v>0</v>
      </c>
      <c r="N144" s="17">
        <f t="shared" si="6"/>
        <v>0</v>
      </c>
      <c r="P144" s="17">
        <f t="shared" si="7"/>
        <v>0</v>
      </c>
      <c r="R144" s="2">
        <f t="shared" si="8"/>
        <v>0</v>
      </c>
      <c r="T144" s="17">
        <f t="shared" si="9"/>
        <v>0</v>
      </c>
      <c r="V144" s="17">
        <f t="shared" si="10"/>
        <v>0</v>
      </c>
      <c r="X144" s="2">
        <f t="shared" si="11"/>
        <v>0</v>
      </c>
      <c r="AF144" s="35">
        <f t="shared" si="13"/>
        <v>50</v>
      </c>
    </row>
    <row r="145" spans="6:32" ht="15">
      <c r="F145" s="2">
        <f t="shared" si="2"/>
        <v>0</v>
      </c>
      <c r="H145" s="17">
        <f t="shared" si="3"/>
        <v>0</v>
      </c>
      <c r="J145" s="17">
        <f t="shared" si="4"/>
        <v>0</v>
      </c>
      <c r="L145" s="2">
        <f t="shared" si="5"/>
        <v>0</v>
      </c>
      <c r="N145" s="17">
        <f t="shared" si="6"/>
        <v>0</v>
      </c>
      <c r="P145" s="17">
        <f t="shared" si="7"/>
        <v>0</v>
      </c>
      <c r="R145" s="2">
        <f t="shared" si="8"/>
        <v>0</v>
      </c>
      <c r="T145" s="17">
        <f t="shared" si="9"/>
        <v>0</v>
      </c>
      <c r="V145" s="17">
        <f t="shared" si="10"/>
        <v>0</v>
      </c>
      <c r="X145" s="2">
        <f t="shared" si="11"/>
        <v>0</v>
      </c>
      <c r="AF145" s="35">
        <f t="shared" si="13"/>
        <v>50</v>
      </c>
    </row>
    <row r="146" spans="6:32" ht="15">
      <c r="F146" s="2">
        <f t="shared" si="2"/>
        <v>0</v>
      </c>
      <c r="H146" s="17">
        <f t="shared" si="3"/>
        <v>0</v>
      </c>
      <c r="J146" s="17">
        <f t="shared" si="4"/>
        <v>0</v>
      </c>
      <c r="L146" s="2">
        <f t="shared" si="5"/>
        <v>0</v>
      </c>
      <c r="N146" s="17">
        <f t="shared" si="6"/>
        <v>0</v>
      </c>
      <c r="P146" s="17">
        <f t="shared" si="7"/>
        <v>0</v>
      </c>
      <c r="R146" s="2">
        <f t="shared" si="8"/>
        <v>0</v>
      </c>
      <c r="T146" s="17">
        <f t="shared" si="9"/>
        <v>0</v>
      </c>
      <c r="V146" s="17">
        <f t="shared" si="10"/>
        <v>0</v>
      </c>
      <c r="X146" s="2">
        <f t="shared" si="11"/>
        <v>0</v>
      </c>
      <c r="AF146" s="35">
        <f aca="true" t="shared" si="14" ref="AF146:AF205">(IF(AE146&gt;$AE$3,1,$AF$2-AE146/$AE$3*$AF$2))</f>
        <v>50</v>
      </c>
    </row>
    <row r="147" spans="6:32" ht="15">
      <c r="F147" s="2">
        <f t="shared" si="2"/>
        <v>0</v>
      </c>
      <c r="H147" s="17">
        <f t="shared" si="3"/>
        <v>0</v>
      </c>
      <c r="J147" s="17">
        <f t="shared" si="4"/>
        <v>0</v>
      </c>
      <c r="L147" s="2">
        <f t="shared" si="5"/>
        <v>0</v>
      </c>
      <c r="N147" s="17">
        <f t="shared" si="6"/>
        <v>0</v>
      </c>
      <c r="P147" s="17">
        <f t="shared" si="7"/>
        <v>0</v>
      </c>
      <c r="R147" s="2">
        <f t="shared" si="8"/>
        <v>0</v>
      </c>
      <c r="T147" s="17">
        <f t="shared" si="9"/>
        <v>0</v>
      </c>
      <c r="V147" s="17">
        <f t="shared" si="10"/>
        <v>0</v>
      </c>
      <c r="X147" s="2">
        <f t="shared" si="11"/>
        <v>0</v>
      </c>
      <c r="AF147" s="35">
        <f t="shared" si="14"/>
        <v>50</v>
      </c>
    </row>
    <row r="148" spans="6:32" ht="15">
      <c r="F148" s="2">
        <f t="shared" si="2"/>
        <v>0</v>
      </c>
      <c r="H148" s="17">
        <f t="shared" si="3"/>
        <v>0</v>
      </c>
      <c r="J148" s="17">
        <f t="shared" si="4"/>
        <v>0</v>
      </c>
      <c r="L148" s="2">
        <f t="shared" si="5"/>
        <v>0</v>
      </c>
      <c r="N148" s="17">
        <f t="shared" si="6"/>
        <v>0</v>
      </c>
      <c r="P148" s="17">
        <f t="shared" si="7"/>
        <v>0</v>
      </c>
      <c r="R148" s="2">
        <f t="shared" si="8"/>
        <v>0</v>
      </c>
      <c r="T148" s="17">
        <f t="shared" si="9"/>
        <v>0</v>
      </c>
      <c r="V148" s="17">
        <f t="shared" si="10"/>
        <v>0</v>
      </c>
      <c r="X148" s="2">
        <f t="shared" si="11"/>
        <v>0</v>
      </c>
      <c r="AF148" s="35">
        <f t="shared" si="14"/>
        <v>50</v>
      </c>
    </row>
    <row r="149" spans="6:32" ht="15">
      <c r="F149" s="2">
        <f aca="true" t="shared" si="15" ref="F149:F212">IF($C149="F",E$2/E$3*E149,C$2/E$3*E149)</f>
        <v>0</v>
      </c>
      <c r="H149" s="17">
        <f t="shared" si="3"/>
        <v>0</v>
      </c>
      <c r="J149" s="17">
        <f aca="true" t="shared" si="16" ref="J149:J188">IF($C149="F",I$2/I$3*I149,G$2/I$3*I149)</f>
        <v>0</v>
      </c>
      <c r="L149" s="2">
        <f>IF($C149="F",K$2/K$3*K149,I$2/K$3*K149)</f>
        <v>0</v>
      </c>
      <c r="N149" s="17">
        <f aca="true" t="shared" si="17" ref="N149:N206">IF($C149="F",M$2/M$3*M149,K$2/M$3*M149)</f>
        <v>0</v>
      </c>
      <c r="P149" s="17">
        <f aca="true" t="shared" si="18" ref="P149:P205">IF($C149="F",O$2/O$3*O149,M$2/O$3*O149)</f>
        <v>0</v>
      </c>
      <c r="R149" s="2">
        <f aca="true" t="shared" si="19" ref="R149:R205">IF($C149="F",Q$2/Q$3*Q149,O$2/Q$3*Q149)</f>
        <v>0</v>
      </c>
      <c r="T149" s="17">
        <f aca="true" t="shared" si="20" ref="T149:T205">IF($C149="F",S$2/S$3*S149,Q$2/S$3*S149)</f>
        <v>0</v>
      </c>
      <c r="V149" s="17">
        <f aca="true" t="shared" si="21" ref="V149:V205">IF($C149="F",U$2/U$3*U149,S$2/U$3*U149)</f>
        <v>0</v>
      </c>
      <c r="X149" s="2">
        <f aca="true" t="shared" si="22" ref="X149:X205">IF($C149="F",W$2/W$3*W149,U$2/W$3*W149)</f>
        <v>0</v>
      </c>
      <c r="AF149" s="35">
        <f t="shared" si="14"/>
        <v>50</v>
      </c>
    </row>
    <row r="150" spans="6:32" ht="15">
      <c r="F150" s="2">
        <f t="shared" si="15"/>
        <v>0</v>
      </c>
      <c r="H150" s="17">
        <f aca="true" t="shared" si="23" ref="H150:H208">IF($C150="F",G$2/G$3*G150,E$2/G$3*G150)</f>
        <v>0</v>
      </c>
      <c r="J150" s="17">
        <f t="shared" si="16"/>
        <v>0</v>
      </c>
      <c r="L150" s="2">
        <f>IF($C150="F",K$2/K$3*K150,I$2/K$3*K150)</f>
        <v>0</v>
      </c>
      <c r="N150" s="17">
        <f t="shared" si="17"/>
        <v>0</v>
      </c>
      <c r="P150" s="17">
        <f t="shared" si="18"/>
        <v>0</v>
      </c>
      <c r="R150" s="2">
        <f t="shared" si="19"/>
        <v>0</v>
      </c>
      <c r="T150" s="17">
        <f t="shared" si="20"/>
        <v>0</v>
      </c>
      <c r="V150" s="17">
        <f t="shared" si="21"/>
        <v>0</v>
      </c>
      <c r="X150" s="2">
        <f t="shared" si="22"/>
        <v>0</v>
      </c>
      <c r="AF150" s="35">
        <f t="shared" si="14"/>
        <v>50</v>
      </c>
    </row>
    <row r="151" spans="6:32" ht="15">
      <c r="F151" s="2">
        <f t="shared" si="15"/>
        <v>0</v>
      </c>
      <c r="H151" s="17">
        <f t="shared" si="23"/>
        <v>0</v>
      </c>
      <c r="J151" s="17">
        <f t="shared" si="16"/>
        <v>0</v>
      </c>
      <c r="N151" s="17">
        <f t="shared" si="17"/>
        <v>0</v>
      </c>
      <c r="P151" s="17">
        <f t="shared" si="18"/>
        <v>0</v>
      </c>
      <c r="R151" s="2">
        <f t="shared" si="19"/>
        <v>0</v>
      </c>
      <c r="T151" s="17">
        <f t="shared" si="20"/>
        <v>0</v>
      </c>
      <c r="V151" s="17">
        <f t="shared" si="21"/>
        <v>0</v>
      </c>
      <c r="X151" s="2">
        <f t="shared" si="22"/>
        <v>0</v>
      </c>
      <c r="AF151" s="35">
        <f t="shared" si="14"/>
        <v>50</v>
      </c>
    </row>
    <row r="152" spans="6:32" ht="15">
      <c r="F152" s="2">
        <f t="shared" si="15"/>
        <v>0</v>
      </c>
      <c r="H152" s="17">
        <f t="shared" si="23"/>
        <v>0</v>
      </c>
      <c r="J152" s="17">
        <f t="shared" si="16"/>
        <v>0</v>
      </c>
      <c r="N152" s="17">
        <f t="shared" si="17"/>
        <v>0</v>
      </c>
      <c r="P152" s="17">
        <f t="shared" si="18"/>
        <v>0</v>
      </c>
      <c r="R152" s="2">
        <f t="shared" si="19"/>
        <v>0</v>
      </c>
      <c r="T152" s="17">
        <f t="shared" si="20"/>
        <v>0</v>
      </c>
      <c r="V152" s="17">
        <f t="shared" si="21"/>
        <v>0</v>
      </c>
      <c r="X152" s="2">
        <f t="shared" si="22"/>
        <v>0</v>
      </c>
      <c r="AF152" s="35">
        <f t="shared" si="14"/>
        <v>50</v>
      </c>
    </row>
    <row r="153" spans="6:32" ht="15">
      <c r="F153" s="2">
        <f t="shared" si="15"/>
        <v>0</v>
      </c>
      <c r="H153" s="17">
        <f t="shared" si="23"/>
        <v>0</v>
      </c>
      <c r="J153" s="17">
        <f t="shared" si="16"/>
        <v>0</v>
      </c>
      <c r="N153" s="17">
        <f t="shared" si="17"/>
        <v>0</v>
      </c>
      <c r="P153" s="17">
        <f t="shared" si="18"/>
        <v>0</v>
      </c>
      <c r="R153" s="2">
        <f t="shared" si="19"/>
        <v>0</v>
      </c>
      <c r="T153" s="17">
        <f t="shared" si="20"/>
        <v>0</v>
      </c>
      <c r="V153" s="17">
        <f t="shared" si="21"/>
        <v>0</v>
      </c>
      <c r="X153" s="2">
        <f t="shared" si="22"/>
        <v>0</v>
      </c>
      <c r="AF153" s="35">
        <f t="shared" si="14"/>
        <v>50</v>
      </c>
    </row>
    <row r="154" spans="6:32" ht="15">
      <c r="F154" s="2">
        <f t="shared" si="15"/>
        <v>0</v>
      </c>
      <c r="H154" s="17">
        <f t="shared" si="23"/>
        <v>0</v>
      </c>
      <c r="J154" s="17">
        <f t="shared" si="16"/>
        <v>0</v>
      </c>
      <c r="N154" s="17">
        <f t="shared" si="17"/>
        <v>0</v>
      </c>
      <c r="P154" s="17">
        <f t="shared" si="18"/>
        <v>0</v>
      </c>
      <c r="R154" s="2">
        <f t="shared" si="19"/>
        <v>0</v>
      </c>
      <c r="T154" s="17">
        <f t="shared" si="20"/>
        <v>0</v>
      </c>
      <c r="V154" s="17">
        <f t="shared" si="21"/>
        <v>0</v>
      </c>
      <c r="X154" s="2">
        <f t="shared" si="22"/>
        <v>0</v>
      </c>
      <c r="AF154" s="35">
        <f t="shared" si="14"/>
        <v>50</v>
      </c>
    </row>
    <row r="155" spans="6:32" ht="15">
      <c r="F155" s="2">
        <f t="shared" si="15"/>
        <v>0</v>
      </c>
      <c r="H155" s="17">
        <f t="shared" si="23"/>
        <v>0</v>
      </c>
      <c r="J155" s="17">
        <f t="shared" si="16"/>
        <v>0</v>
      </c>
      <c r="N155" s="17">
        <f t="shared" si="17"/>
        <v>0</v>
      </c>
      <c r="P155" s="17">
        <f t="shared" si="18"/>
        <v>0</v>
      </c>
      <c r="R155" s="2">
        <f t="shared" si="19"/>
        <v>0</v>
      </c>
      <c r="T155" s="17">
        <f t="shared" si="20"/>
        <v>0</v>
      </c>
      <c r="V155" s="17">
        <f t="shared" si="21"/>
        <v>0</v>
      </c>
      <c r="X155" s="2">
        <f t="shared" si="22"/>
        <v>0</v>
      </c>
      <c r="AF155" s="35">
        <f t="shared" si="14"/>
        <v>50</v>
      </c>
    </row>
    <row r="156" spans="6:32" ht="15">
      <c r="F156" s="2">
        <f t="shared" si="15"/>
        <v>0</v>
      </c>
      <c r="H156" s="17">
        <f t="shared" si="23"/>
        <v>0</v>
      </c>
      <c r="J156" s="17">
        <f t="shared" si="16"/>
        <v>0</v>
      </c>
      <c r="N156" s="17">
        <f t="shared" si="17"/>
        <v>0</v>
      </c>
      <c r="P156" s="17">
        <f t="shared" si="18"/>
        <v>0</v>
      </c>
      <c r="R156" s="2">
        <f t="shared" si="19"/>
        <v>0</v>
      </c>
      <c r="T156" s="17">
        <f t="shared" si="20"/>
        <v>0</v>
      </c>
      <c r="V156" s="17">
        <f t="shared" si="21"/>
        <v>0</v>
      </c>
      <c r="X156" s="2">
        <f t="shared" si="22"/>
        <v>0</v>
      </c>
      <c r="AF156" s="35">
        <f t="shared" si="14"/>
        <v>50</v>
      </c>
    </row>
    <row r="157" spans="6:32" ht="15">
      <c r="F157" s="2">
        <f t="shared" si="15"/>
        <v>0</v>
      </c>
      <c r="H157" s="17">
        <f t="shared" si="23"/>
        <v>0</v>
      </c>
      <c r="J157" s="17">
        <f t="shared" si="16"/>
        <v>0</v>
      </c>
      <c r="N157" s="17">
        <f t="shared" si="17"/>
        <v>0</v>
      </c>
      <c r="P157" s="17">
        <f t="shared" si="18"/>
        <v>0</v>
      </c>
      <c r="R157" s="2">
        <f t="shared" si="19"/>
        <v>0</v>
      </c>
      <c r="T157" s="17">
        <f t="shared" si="20"/>
        <v>0</v>
      </c>
      <c r="V157" s="17">
        <f t="shared" si="21"/>
        <v>0</v>
      </c>
      <c r="X157" s="2">
        <f t="shared" si="22"/>
        <v>0</v>
      </c>
      <c r="AF157" s="35">
        <f t="shared" si="14"/>
        <v>50</v>
      </c>
    </row>
    <row r="158" spans="6:32" ht="15">
      <c r="F158" s="2">
        <f t="shared" si="15"/>
        <v>0</v>
      </c>
      <c r="H158" s="17">
        <f t="shared" si="23"/>
        <v>0</v>
      </c>
      <c r="J158" s="17">
        <f t="shared" si="16"/>
        <v>0</v>
      </c>
      <c r="N158" s="17">
        <f t="shared" si="17"/>
        <v>0</v>
      </c>
      <c r="P158" s="17">
        <f t="shared" si="18"/>
        <v>0</v>
      </c>
      <c r="R158" s="2">
        <f t="shared" si="19"/>
        <v>0</v>
      </c>
      <c r="T158" s="17">
        <f t="shared" si="20"/>
        <v>0</v>
      </c>
      <c r="V158" s="17">
        <f t="shared" si="21"/>
        <v>0</v>
      </c>
      <c r="X158" s="2">
        <f t="shared" si="22"/>
        <v>0</v>
      </c>
      <c r="AF158" s="35">
        <f t="shared" si="14"/>
        <v>50</v>
      </c>
    </row>
    <row r="159" spans="6:32" ht="15">
      <c r="F159" s="2">
        <f t="shared" si="15"/>
        <v>0</v>
      </c>
      <c r="H159" s="17">
        <f t="shared" si="23"/>
        <v>0</v>
      </c>
      <c r="J159" s="17">
        <f t="shared" si="16"/>
        <v>0</v>
      </c>
      <c r="N159" s="17">
        <f t="shared" si="17"/>
        <v>0</v>
      </c>
      <c r="P159" s="17">
        <f t="shared" si="18"/>
        <v>0</v>
      </c>
      <c r="R159" s="2">
        <f t="shared" si="19"/>
        <v>0</v>
      </c>
      <c r="T159" s="17">
        <f t="shared" si="20"/>
        <v>0</v>
      </c>
      <c r="V159" s="17">
        <f t="shared" si="21"/>
        <v>0</v>
      </c>
      <c r="X159" s="2">
        <f t="shared" si="22"/>
        <v>0</v>
      </c>
      <c r="AF159" s="35">
        <f t="shared" si="14"/>
        <v>50</v>
      </c>
    </row>
    <row r="160" spans="6:32" ht="15">
      <c r="F160" s="2">
        <f t="shared" si="15"/>
        <v>0</v>
      </c>
      <c r="H160" s="17">
        <f t="shared" si="23"/>
        <v>0</v>
      </c>
      <c r="J160" s="17">
        <f t="shared" si="16"/>
        <v>0</v>
      </c>
      <c r="N160" s="17">
        <f t="shared" si="17"/>
        <v>0</v>
      </c>
      <c r="P160" s="17">
        <f t="shared" si="18"/>
        <v>0</v>
      </c>
      <c r="R160" s="2">
        <f t="shared" si="19"/>
        <v>0</v>
      </c>
      <c r="T160" s="17">
        <f t="shared" si="20"/>
        <v>0</v>
      </c>
      <c r="V160" s="17">
        <f t="shared" si="21"/>
        <v>0</v>
      </c>
      <c r="X160" s="2">
        <f t="shared" si="22"/>
        <v>0</v>
      </c>
      <c r="AF160" s="35">
        <f t="shared" si="14"/>
        <v>50</v>
      </c>
    </row>
    <row r="161" spans="6:32" ht="15">
      <c r="F161" s="2">
        <f t="shared" si="15"/>
        <v>0</v>
      </c>
      <c r="H161" s="17">
        <f t="shared" si="23"/>
        <v>0</v>
      </c>
      <c r="J161" s="17">
        <f t="shared" si="16"/>
        <v>0</v>
      </c>
      <c r="N161" s="17">
        <f t="shared" si="17"/>
        <v>0</v>
      </c>
      <c r="P161" s="17">
        <f t="shared" si="18"/>
        <v>0</v>
      </c>
      <c r="R161" s="2">
        <f t="shared" si="19"/>
        <v>0</v>
      </c>
      <c r="T161" s="17">
        <f t="shared" si="20"/>
        <v>0</v>
      </c>
      <c r="V161" s="17">
        <f t="shared" si="21"/>
        <v>0</v>
      </c>
      <c r="X161" s="2">
        <f t="shared" si="22"/>
        <v>0</v>
      </c>
      <c r="AF161" s="35">
        <f t="shared" si="14"/>
        <v>50</v>
      </c>
    </row>
    <row r="162" spans="6:32" ht="15">
      <c r="F162" s="2">
        <f t="shared" si="15"/>
        <v>0</v>
      </c>
      <c r="H162" s="17">
        <f t="shared" si="23"/>
        <v>0</v>
      </c>
      <c r="J162" s="17">
        <f t="shared" si="16"/>
        <v>0</v>
      </c>
      <c r="N162" s="17">
        <f t="shared" si="17"/>
        <v>0</v>
      </c>
      <c r="P162" s="17">
        <f t="shared" si="18"/>
        <v>0</v>
      </c>
      <c r="R162" s="2">
        <f t="shared" si="19"/>
        <v>0</v>
      </c>
      <c r="T162" s="17">
        <f t="shared" si="20"/>
        <v>0</v>
      </c>
      <c r="V162" s="17">
        <f t="shared" si="21"/>
        <v>0</v>
      </c>
      <c r="X162" s="2">
        <f t="shared" si="22"/>
        <v>0</v>
      </c>
      <c r="AF162" s="35">
        <f t="shared" si="14"/>
        <v>50</v>
      </c>
    </row>
    <row r="163" spans="6:32" ht="15">
      <c r="F163" s="2">
        <f t="shared" si="15"/>
        <v>0</v>
      </c>
      <c r="H163" s="17">
        <f t="shared" si="23"/>
        <v>0</v>
      </c>
      <c r="J163" s="17">
        <f t="shared" si="16"/>
        <v>0</v>
      </c>
      <c r="N163" s="17">
        <f t="shared" si="17"/>
        <v>0</v>
      </c>
      <c r="P163" s="17">
        <f t="shared" si="18"/>
        <v>0</v>
      </c>
      <c r="R163" s="2">
        <f t="shared" si="19"/>
        <v>0</v>
      </c>
      <c r="T163" s="17">
        <f t="shared" si="20"/>
        <v>0</v>
      </c>
      <c r="V163" s="17">
        <f t="shared" si="21"/>
        <v>0</v>
      </c>
      <c r="X163" s="2">
        <f t="shared" si="22"/>
        <v>0</v>
      </c>
      <c r="AF163" s="35">
        <f t="shared" si="14"/>
        <v>50</v>
      </c>
    </row>
    <row r="164" spans="6:32" ht="15">
      <c r="F164" s="2">
        <f t="shared" si="15"/>
        <v>0</v>
      </c>
      <c r="H164" s="17">
        <f t="shared" si="23"/>
        <v>0</v>
      </c>
      <c r="J164" s="17">
        <f t="shared" si="16"/>
        <v>0</v>
      </c>
      <c r="N164" s="17">
        <f t="shared" si="17"/>
        <v>0</v>
      </c>
      <c r="P164" s="17">
        <f t="shared" si="18"/>
        <v>0</v>
      </c>
      <c r="R164" s="2">
        <f t="shared" si="19"/>
        <v>0</v>
      </c>
      <c r="T164" s="17">
        <f t="shared" si="20"/>
        <v>0</v>
      </c>
      <c r="V164" s="17">
        <f t="shared" si="21"/>
        <v>0</v>
      </c>
      <c r="X164" s="2">
        <f t="shared" si="22"/>
        <v>0</v>
      </c>
      <c r="AF164" s="35">
        <f t="shared" si="14"/>
        <v>50</v>
      </c>
    </row>
    <row r="165" spans="6:32" ht="15">
      <c r="F165" s="2">
        <f t="shared" si="15"/>
        <v>0</v>
      </c>
      <c r="H165" s="17">
        <f t="shared" si="23"/>
        <v>0</v>
      </c>
      <c r="J165" s="17">
        <f t="shared" si="16"/>
        <v>0</v>
      </c>
      <c r="N165" s="17">
        <f t="shared" si="17"/>
        <v>0</v>
      </c>
      <c r="P165" s="17">
        <f t="shared" si="18"/>
        <v>0</v>
      </c>
      <c r="R165" s="2">
        <f t="shared" si="19"/>
        <v>0</v>
      </c>
      <c r="T165" s="17">
        <f t="shared" si="20"/>
        <v>0</v>
      </c>
      <c r="V165" s="17">
        <f t="shared" si="21"/>
        <v>0</v>
      </c>
      <c r="X165" s="2">
        <f t="shared" si="22"/>
        <v>0</v>
      </c>
      <c r="AF165" s="35">
        <f t="shared" si="14"/>
        <v>50</v>
      </c>
    </row>
    <row r="166" spans="6:32" ht="15">
      <c r="F166" s="2">
        <f t="shared" si="15"/>
        <v>0</v>
      </c>
      <c r="H166" s="17">
        <f t="shared" si="23"/>
        <v>0</v>
      </c>
      <c r="J166" s="17">
        <f t="shared" si="16"/>
        <v>0</v>
      </c>
      <c r="N166" s="17">
        <f t="shared" si="17"/>
        <v>0</v>
      </c>
      <c r="P166" s="17">
        <f t="shared" si="18"/>
        <v>0</v>
      </c>
      <c r="R166" s="2">
        <f t="shared" si="19"/>
        <v>0</v>
      </c>
      <c r="T166" s="17">
        <f t="shared" si="20"/>
        <v>0</v>
      </c>
      <c r="V166" s="17">
        <f t="shared" si="21"/>
        <v>0</v>
      </c>
      <c r="X166" s="2">
        <f t="shared" si="22"/>
        <v>0</v>
      </c>
      <c r="AF166" s="35">
        <f t="shared" si="14"/>
        <v>50</v>
      </c>
    </row>
    <row r="167" spans="6:32" ht="15">
      <c r="F167" s="2">
        <f t="shared" si="15"/>
        <v>0</v>
      </c>
      <c r="H167" s="17">
        <f t="shared" si="23"/>
        <v>0</v>
      </c>
      <c r="J167" s="17">
        <f t="shared" si="16"/>
        <v>0</v>
      </c>
      <c r="N167" s="17">
        <f t="shared" si="17"/>
        <v>0</v>
      </c>
      <c r="P167" s="17">
        <f t="shared" si="18"/>
        <v>0</v>
      </c>
      <c r="R167" s="2">
        <f t="shared" si="19"/>
        <v>0</v>
      </c>
      <c r="T167" s="17">
        <f t="shared" si="20"/>
        <v>0</v>
      </c>
      <c r="V167" s="17">
        <f t="shared" si="21"/>
        <v>0</v>
      </c>
      <c r="X167" s="2">
        <f t="shared" si="22"/>
        <v>0</v>
      </c>
      <c r="AF167" s="35">
        <f t="shared" si="14"/>
        <v>50</v>
      </c>
    </row>
    <row r="168" spans="6:32" ht="15">
      <c r="F168" s="2">
        <f t="shared" si="15"/>
        <v>0</v>
      </c>
      <c r="H168" s="17">
        <f t="shared" si="23"/>
        <v>0</v>
      </c>
      <c r="J168" s="17">
        <f t="shared" si="16"/>
        <v>0</v>
      </c>
      <c r="N168" s="17">
        <f t="shared" si="17"/>
        <v>0</v>
      </c>
      <c r="P168" s="17">
        <f t="shared" si="18"/>
        <v>0</v>
      </c>
      <c r="R168" s="2">
        <f t="shared" si="19"/>
        <v>0</v>
      </c>
      <c r="T168" s="17">
        <f t="shared" si="20"/>
        <v>0</v>
      </c>
      <c r="V168" s="17">
        <f t="shared" si="21"/>
        <v>0</v>
      </c>
      <c r="X168" s="2">
        <f t="shared" si="22"/>
        <v>0</v>
      </c>
      <c r="AF168" s="35">
        <f t="shared" si="14"/>
        <v>50</v>
      </c>
    </row>
    <row r="169" spans="6:32" ht="15">
      <c r="F169" s="2">
        <f t="shared" si="15"/>
        <v>0</v>
      </c>
      <c r="H169" s="17">
        <f t="shared" si="23"/>
        <v>0</v>
      </c>
      <c r="J169" s="17">
        <f t="shared" si="16"/>
        <v>0</v>
      </c>
      <c r="N169" s="17">
        <f t="shared" si="17"/>
        <v>0</v>
      </c>
      <c r="P169" s="17">
        <f t="shared" si="18"/>
        <v>0</v>
      </c>
      <c r="R169" s="2">
        <f t="shared" si="19"/>
        <v>0</v>
      </c>
      <c r="T169" s="17">
        <f t="shared" si="20"/>
        <v>0</v>
      </c>
      <c r="V169" s="17">
        <f t="shared" si="21"/>
        <v>0</v>
      </c>
      <c r="X169" s="2">
        <f t="shared" si="22"/>
        <v>0</v>
      </c>
      <c r="AF169" s="35">
        <f t="shared" si="14"/>
        <v>50</v>
      </c>
    </row>
    <row r="170" spans="6:32" ht="15">
      <c r="F170" s="2">
        <f t="shared" si="15"/>
        <v>0</v>
      </c>
      <c r="H170" s="17">
        <f t="shared" si="23"/>
        <v>0</v>
      </c>
      <c r="J170" s="17">
        <f t="shared" si="16"/>
        <v>0</v>
      </c>
      <c r="N170" s="17">
        <f t="shared" si="17"/>
        <v>0</v>
      </c>
      <c r="P170" s="17">
        <f t="shared" si="18"/>
        <v>0</v>
      </c>
      <c r="R170" s="2">
        <f t="shared" si="19"/>
        <v>0</v>
      </c>
      <c r="T170" s="17">
        <f t="shared" si="20"/>
        <v>0</v>
      </c>
      <c r="V170" s="17">
        <f t="shared" si="21"/>
        <v>0</v>
      </c>
      <c r="X170" s="2">
        <f t="shared" si="22"/>
        <v>0</v>
      </c>
      <c r="AF170" s="35">
        <f t="shared" si="14"/>
        <v>50</v>
      </c>
    </row>
    <row r="171" spans="6:32" ht="15">
      <c r="F171" s="2">
        <f t="shared" si="15"/>
        <v>0</v>
      </c>
      <c r="H171" s="17">
        <f t="shared" si="23"/>
        <v>0</v>
      </c>
      <c r="J171" s="17">
        <f t="shared" si="16"/>
        <v>0</v>
      </c>
      <c r="N171" s="17">
        <f t="shared" si="17"/>
        <v>0</v>
      </c>
      <c r="P171" s="17">
        <f t="shared" si="18"/>
        <v>0</v>
      </c>
      <c r="R171" s="2">
        <f t="shared" si="19"/>
        <v>0</v>
      </c>
      <c r="T171" s="17">
        <f t="shared" si="20"/>
        <v>0</v>
      </c>
      <c r="V171" s="17">
        <f t="shared" si="21"/>
        <v>0</v>
      </c>
      <c r="X171" s="2">
        <f t="shared" si="22"/>
        <v>0</v>
      </c>
      <c r="AF171" s="35">
        <f t="shared" si="14"/>
        <v>50</v>
      </c>
    </row>
    <row r="172" spans="6:32" ht="15">
      <c r="F172" s="2">
        <f t="shared" si="15"/>
        <v>0</v>
      </c>
      <c r="H172" s="17">
        <f t="shared" si="23"/>
        <v>0</v>
      </c>
      <c r="J172" s="17">
        <f t="shared" si="16"/>
        <v>0</v>
      </c>
      <c r="N172" s="17">
        <f t="shared" si="17"/>
        <v>0</v>
      </c>
      <c r="P172" s="17">
        <f t="shared" si="18"/>
        <v>0</v>
      </c>
      <c r="R172" s="2">
        <f t="shared" si="19"/>
        <v>0</v>
      </c>
      <c r="T172" s="17">
        <f t="shared" si="20"/>
        <v>0</v>
      </c>
      <c r="V172" s="17">
        <f t="shared" si="21"/>
        <v>0</v>
      </c>
      <c r="X172" s="2">
        <f t="shared" si="22"/>
        <v>0</v>
      </c>
      <c r="AF172" s="35">
        <f t="shared" si="14"/>
        <v>50</v>
      </c>
    </row>
    <row r="173" spans="6:32" ht="15">
      <c r="F173" s="2">
        <f t="shared" si="15"/>
        <v>0</v>
      </c>
      <c r="H173" s="17">
        <f t="shared" si="23"/>
        <v>0</v>
      </c>
      <c r="J173" s="17">
        <f t="shared" si="16"/>
        <v>0</v>
      </c>
      <c r="N173" s="17">
        <f t="shared" si="17"/>
        <v>0</v>
      </c>
      <c r="P173" s="17">
        <f t="shared" si="18"/>
        <v>0</v>
      </c>
      <c r="R173" s="2">
        <f t="shared" si="19"/>
        <v>0</v>
      </c>
      <c r="T173" s="17">
        <f t="shared" si="20"/>
        <v>0</v>
      </c>
      <c r="V173" s="17">
        <f t="shared" si="21"/>
        <v>0</v>
      </c>
      <c r="X173" s="2">
        <f t="shared" si="22"/>
        <v>0</v>
      </c>
      <c r="AF173" s="35">
        <f t="shared" si="14"/>
        <v>50</v>
      </c>
    </row>
    <row r="174" spans="6:32" ht="15">
      <c r="F174" s="2">
        <f t="shared" si="15"/>
        <v>0</v>
      </c>
      <c r="H174" s="17">
        <f t="shared" si="23"/>
        <v>0</v>
      </c>
      <c r="J174" s="17">
        <f t="shared" si="16"/>
        <v>0</v>
      </c>
      <c r="N174" s="17">
        <f t="shared" si="17"/>
        <v>0</v>
      </c>
      <c r="P174" s="17">
        <f t="shared" si="18"/>
        <v>0</v>
      </c>
      <c r="R174" s="2">
        <f t="shared" si="19"/>
        <v>0</v>
      </c>
      <c r="T174" s="17">
        <f t="shared" si="20"/>
        <v>0</v>
      </c>
      <c r="V174" s="17">
        <f t="shared" si="21"/>
        <v>0</v>
      </c>
      <c r="X174" s="2">
        <f t="shared" si="22"/>
        <v>0</v>
      </c>
      <c r="AF174" s="35">
        <f t="shared" si="14"/>
        <v>50</v>
      </c>
    </row>
    <row r="175" spans="6:32" ht="15">
      <c r="F175" s="2">
        <f t="shared" si="15"/>
        <v>0</v>
      </c>
      <c r="H175" s="17">
        <f t="shared" si="23"/>
        <v>0</v>
      </c>
      <c r="J175" s="17">
        <f t="shared" si="16"/>
        <v>0</v>
      </c>
      <c r="N175" s="17">
        <f t="shared" si="17"/>
        <v>0</v>
      </c>
      <c r="P175" s="17">
        <f t="shared" si="18"/>
        <v>0</v>
      </c>
      <c r="R175" s="2">
        <f t="shared" si="19"/>
        <v>0</v>
      </c>
      <c r="T175" s="17">
        <f t="shared" si="20"/>
        <v>0</v>
      </c>
      <c r="V175" s="17">
        <f t="shared" si="21"/>
        <v>0</v>
      </c>
      <c r="X175" s="2">
        <f t="shared" si="22"/>
        <v>0</v>
      </c>
      <c r="AF175" s="35">
        <f t="shared" si="14"/>
        <v>50</v>
      </c>
    </row>
    <row r="176" spans="6:32" ht="15">
      <c r="F176" s="2">
        <f t="shared" si="15"/>
        <v>0</v>
      </c>
      <c r="H176" s="17">
        <f t="shared" si="23"/>
        <v>0</v>
      </c>
      <c r="J176" s="17">
        <f t="shared" si="16"/>
        <v>0</v>
      </c>
      <c r="N176" s="17">
        <f t="shared" si="17"/>
        <v>0</v>
      </c>
      <c r="P176" s="17">
        <f t="shared" si="18"/>
        <v>0</v>
      </c>
      <c r="R176" s="2">
        <f t="shared" si="19"/>
        <v>0</v>
      </c>
      <c r="T176" s="17">
        <f t="shared" si="20"/>
        <v>0</v>
      </c>
      <c r="V176" s="17">
        <f t="shared" si="21"/>
        <v>0</v>
      </c>
      <c r="X176" s="2">
        <f t="shared" si="22"/>
        <v>0</v>
      </c>
      <c r="AF176" s="35">
        <f t="shared" si="14"/>
        <v>50</v>
      </c>
    </row>
    <row r="177" spans="6:32" ht="15">
      <c r="F177" s="2">
        <f t="shared" si="15"/>
        <v>0</v>
      </c>
      <c r="H177" s="17">
        <f t="shared" si="23"/>
        <v>0</v>
      </c>
      <c r="J177" s="17">
        <f t="shared" si="16"/>
        <v>0</v>
      </c>
      <c r="N177" s="17">
        <f t="shared" si="17"/>
        <v>0</v>
      </c>
      <c r="P177" s="17">
        <f t="shared" si="18"/>
        <v>0</v>
      </c>
      <c r="R177" s="2">
        <f t="shared" si="19"/>
        <v>0</v>
      </c>
      <c r="T177" s="17">
        <f t="shared" si="20"/>
        <v>0</v>
      </c>
      <c r="V177" s="17">
        <f t="shared" si="21"/>
        <v>0</v>
      </c>
      <c r="X177" s="2">
        <f t="shared" si="22"/>
        <v>0</v>
      </c>
      <c r="AF177" s="35">
        <f t="shared" si="14"/>
        <v>50</v>
      </c>
    </row>
    <row r="178" spans="6:32" ht="15">
      <c r="F178" s="2">
        <f t="shared" si="15"/>
        <v>0</v>
      </c>
      <c r="H178" s="17">
        <f t="shared" si="23"/>
        <v>0</v>
      </c>
      <c r="J178" s="17">
        <f t="shared" si="16"/>
        <v>0</v>
      </c>
      <c r="N178" s="17">
        <f t="shared" si="17"/>
        <v>0</v>
      </c>
      <c r="P178" s="17">
        <f t="shared" si="18"/>
        <v>0</v>
      </c>
      <c r="R178" s="2">
        <f t="shared" si="19"/>
        <v>0</v>
      </c>
      <c r="T178" s="17">
        <f t="shared" si="20"/>
        <v>0</v>
      </c>
      <c r="V178" s="17">
        <f t="shared" si="21"/>
        <v>0</v>
      </c>
      <c r="X178" s="2">
        <f t="shared" si="22"/>
        <v>0</v>
      </c>
      <c r="AF178" s="35">
        <f t="shared" si="14"/>
        <v>50</v>
      </c>
    </row>
    <row r="179" spans="6:32" ht="15">
      <c r="F179" s="2">
        <f t="shared" si="15"/>
        <v>0</v>
      </c>
      <c r="H179" s="17">
        <f t="shared" si="23"/>
        <v>0</v>
      </c>
      <c r="J179" s="17">
        <f t="shared" si="16"/>
        <v>0</v>
      </c>
      <c r="N179" s="17">
        <f t="shared" si="17"/>
        <v>0</v>
      </c>
      <c r="P179" s="17">
        <f t="shared" si="18"/>
        <v>0</v>
      </c>
      <c r="R179" s="2">
        <f t="shared" si="19"/>
        <v>0</v>
      </c>
      <c r="T179" s="17">
        <f t="shared" si="20"/>
        <v>0</v>
      </c>
      <c r="V179" s="17">
        <f t="shared" si="21"/>
        <v>0</v>
      </c>
      <c r="X179" s="2">
        <f t="shared" si="22"/>
        <v>0</v>
      </c>
      <c r="AF179" s="35">
        <f t="shared" si="14"/>
        <v>50</v>
      </c>
    </row>
    <row r="180" spans="6:32" ht="15">
      <c r="F180" s="2">
        <f t="shared" si="15"/>
        <v>0</v>
      </c>
      <c r="H180" s="17">
        <f t="shared" si="23"/>
        <v>0</v>
      </c>
      <c r="J180" s="17">
        <f t="shared" si="16"/>
        <v>0</v>
      </c>
      <c r="N180" s="17">
        <f t="shared" si="17"/>
        <v>0</v>
      </c>
      <c r="P180" s="17">
        <f t="shared" si="18"/>
        <v>0</v>
      </c>
      <c r="R180" s="2">
        <f t="shared" si="19"/>
        <v>0</v>
      </c>
      <c r="T180" s="17">
        <f t="shared" si="20"/>
        <v>0</v>
      </c>
      <c r="V180" s="17">
        <f t="shared" si="21"/>
        <v>0</v>
      </c>
      <c r="X180" s="2">
        <f t="shared" si="22"/>
        <v>0</v>
      </c>
      <c r="AF180" s="35">
        <f t="shared" si="14"/>
        <v>50</v>
      </c>
    </row>
    <row r="181" spans="6:32" ht="15">
      <c r="F181" s="2">
        <f t="shared" si="15"/>
        <v>0</v>
      </c>
      <c r="H181" s="17">
        <f t="shared" si="23"/>
        <v>0</v>
      </c>
      <c r="J181" s="17">
        <f t="shared" si="16"/>
        <v>0</v>
      </c>
      <c r="N181" s="17">
        <f t="shared" si="17"/>
        <v>0</v>
      </c>
      <c r="P181" s="17">
        <f t="shared" si="18"/>
        <v>0</v>
      </c>
      <c r="R181" s="2">
        <f t="shared" si="19"/>
        <v>0</v>
      </c>
      <c r="T181" s="17">
        <f t="shared" si="20"/>
        <v>0</v>
      </c>
      <c r="V181" s="17">
        <f t="shared" si="21"/>
        <v>0</v>
      </c>
      <c r="X181" s="2">
        <f t="shared" si="22"/>
        <v>0</v>
      </c>
      <c r="AF181" s="35">
        <f t="shared" si="14"/>
        <v>50</v>
      </c>
    </row>
    <row r="182" spans="6:32" ht="15">
      <c r="F182" s="2">
        <f t="shared" si="15"/>
        <v>0</v>
      </c>
      <c r="H182" s="17">
        <f t="shared" si="23"/>
        <v>0</v>
      </c>
      <c r="J182" s="17">
        <f t="shared" si="16"/>
        <v>0</v>
      </c>
      <c r="N182" s="17">
        <f t="shared" si="17"/>
        <v>0</v>
      </c>
      <c r="P182" s="17">
        <f t="shared" si="18"/>
        <v>0</v>
      </c>
      <c r="R182" s="2">
        <f t="shared" si="19"/>
        <v>0</v>
      </c>
      <c r="T182" s="17">
        <f t="shared" si="20"/>
        <v>0</v>
      </c>
      <c r="V182" s="17">
        <f t="shared" si="21"/>
        <v>0</v>
      </c>
      <c r="X182" s="2">
        <f t="shared" si="22"/>
        <v>0</v>
      </c>
      <c r="AF182" s="35">
        <f t="shared" si="14"/>
        <v>50</v>
      </c>
    </row>
    <row r="183" spans="6:32" ht="15">
      <c r="F183" s="2">
        <f t="shared" si="15"/>
        <v>0</v>
      </c>
      <c r="H183" s="17">
        <f t="shared" si="23"/>
        <v>0</v>
      </c>
      <c r="J183" s="17">
        <f t="shared" si="16"/>
        <v>0</v>
      </c>
      <c r="N183" s="17">
        <f t="shared" si="17"/>
        <v>0</v>
      </c>
      <c r="P183" s="17">
        <f t="shared" si="18"/>
        <v>0</v>
      </c>
      <c r="R183" s="2">
        <f t="shared" si="19"/>
        <v>0</v>
      </c>
      <c r="T183" s="17">
        <f t="shared" si="20"/>
        <v>0</v>
      </c>
      <c r="V183" s="17">
        <f t="shared" si="21"/>
        <v>0</v>
      </c>
      <c r="X183" s="2">
        <f t="shared" si="22"/>
        <v>0</v>
      </c>
      <c r="AF183" s="35">
        <f t="shared" si="14"/>
        <v>50</v>
      </c>
    </row>
    <row r="184" spans="6:32" ht="15">
      <c r="F184" s="2">
        <f t="shared" si="15"/>
        <v>0</v>
      </c>
      <c r="H184" s="17">
        <f t="shared" si="23"/>
        <v>0</v>
      </c>
      <c r="J184" s="17">
        <f t="shared" si="16"/>
        <v>0</v>
      </c>
      <c r="N184" s="17">
        <f t="shared" si="17"/>
        <v>0</v>
      </c>
      <c r="P184" s="17">
        <f t="shared" si="18"/>
        <v>0</v>
      </c>
      <c r="R184" s="2">
        <f t="shared" si="19"/>
        <v>0</v>
      </c>
      <c r="T184" s="17">
        <f t="shared" si="20"/>
        <v>0</v>
      </c>
      <c r="V184" s="17">
        <f t="shared" si="21"/>
        <v>0</v>
      </c>
      <c r="X184" s="2">
        <f t="shared" si="22"/>
        <v>0</v>
      </c>
      <c r="AF184" s="35">
        <f t="shared" si="14"/>
        <v>50</v>
      </c>
    </row>
    <row r="185" spans="6:32" ht="15">
      <c r="F185" s="2">
        <f t="shared" si="15"/>
        <v>0</v>
      </c>
      <c r="H185" s="17">
        <f t="shared" si="23"/>
        <v>0</v>
      </c>
      <c r="J185" s="17">
        <f t="shared" si="16"/>
        <v>0</v>
      </c>
      <c r="N185" s="17">
        <f t="shared" si="17"/>
        <v>0</v>
      </c>
      <c r="P185" s="17">
        <f t="shared" si="18"/>
        <v>0</v>
      </c>
      <c r="R185" s="2">
        <f t="shared" si="19"/>
        <v>0</v>
      </c>
      <c r="T185" s="17">
        <f t="shared" si="20"/>
        <v>0</v>
      </c>
      <c r="V185" s="17">
        <f t="shared" si="21"/>
        <v>0</v>
      </c>
      <c r="X185" s="2">
        <f t="shared" si="22"/>
        <v>0</v>
      </c>
      <c r="AF185" s="35">
        <f t="shared" si="14"/>
        <v>50</v>
      </c>
    </row>
    <row r="186" spans="6:32" ht="15">
      <c r="F186" s="2">
        <f t="shared" si="15"/>
        <v>0</v>
      </c>
      <c r="H186" s="17">
        <f t="shared" si="23"/>
        <v>0</v>
      </c>
      <c r="J186" s="17">
        <f t="shared" si="16"/>
        <v>0</v>
      </c>
      <c r="N186" s="17">
        <f t="shared" si="17"/>
        <v>0</v>
      </c>
      <c r="P186" s="17">
        <f t="shared" si="18"/>
        <v>0</v>
      </c>
      <c r="R186" s="2">
        <f t="shared" si="19"/>
        <v>0</v>
      </c>
      <c r="T186" s="17">
        <f t="shared" si="20"/>
        <v>0</v>
      </c>
      <c r="V186" s="17">
        <f t="shared" si="21"/>
        <v>0</v>
      </c>
      <c r="X186" s="2">
        <f t="shared" si="22"/>
        <v>0</v>
      </c>
      <c r="AF186" s="35">
        <f t="shared" si="14"/>
        <v>50</v>
      </c>
    </row>
    <row r="187" spans="6:32" ht="15">
      <c r="F187" s="2">
        <f t="shared" si="15"/>
        <v>0</v>
      </c>
      <c r="H187" s="17">
        <f t="shared" si="23"/>
        <v>0</v>
      </c>
      <c r="J187" s="17">
        <f t="shared" si="16"/>
        <v>0</v>
      </c>
      <c r="N187" s="17">
        <f t="shared" si="17"/>
        <v>0</v>
      </c>
      <c r="P187" s="17">
        <f t="shared" si="18"/>
        <v>0</v>
      </c>
      <c r="R187" s="2">
        <f t="shared" si="19"/>
        <v>0</v>
      </c>
      <c r="T187" s="17">
        <f t="shared" si="20"/>
        <v>0</v>
      </c>
      <c r="V187" s="17">
        <f t="shared" si="21"/>
        <v>0</v>
      </c>
      <c r="X187" s="2">
        <f t="shared" si="22"/>
        <v>0</v>
      </c>
      <c r="AF187" s="35">
        <f t="shared" si="14"/>
        <v>50</v>
      </c>
    </row>
    <row r="188" spans="6:32" ht="15">
      <c r="F188" s="2">
        <f t="shared" si="15"/>
        <v>0</v>
      </c>
      <c r="H188" s="17">
        <f t="shared" si="23"/>
        <v>0</v>
      </c>
      <c r="J188" s="17">
        <f t="shared" si="16"/>
        <v>0</v>
      </c>
      <c r="N188" s="17">
        <f t="shared" si="17"/>
        <v>0</v>
      </c>
      <c r="P188" s="17">
        <f t="shared" si="18"/>
        <v>0</v>
      </c>
      <c r="R188" s="2">
        <f t="shared" si="19"/>
        <v>0</v>
      </c>
      <c r="T188" s="17">
        <f t="shared" si="20"/>
        <v>0</v>
      </c>
      <c r="V188" s="17">
        <f t="shared" si="21"/>
        <v>0</v>
      </c>
      <c r="X188" s="2">
        <f t="shared" si="22"/>
        <v>0</v>
      </c>
      <c r="AF188" s="35">
        <f t="shared" si="14"/>
        <v>50</v>
      </c>
    </row>
    <row r="189" spans="6:32" ht="15">
      <c r="F189" s="2">
        <f t="shared" si="15"/>
        <v>0</v>
      </c>
      <c r="H189" s="17">
        <f t="shared" si="23"/>
        <v>0</v>
      </c>
      <c r="N189" s="17">
        <f t="shared" si="17"/>
        <v>0</v>
      </c>
      <c r="P189" s="17">
        <f t="shared" si="18"/>
        <v>0</v>
      </c>
      <c r="R189" s="2">
        <f t="shared" si="19"/>
        <v>0</v>
      </c>
      <c r="T189" s="17">
        <f t="shared" si="20"/>
        <v>0</v>
      </c>
      <c r="V189" s="17">
        <f t="shared" si="21"/>
        <v>0</v>
      </c>
      <c r="X189" s="2">
        <f t="shared" si="22"/>
        <v>0</v>
      </c>
      <c r="AF189" s="35">
        <f t="shared" si="14"/>
        <v>50</v>
      </c>
    </row>
    <row r="190" spans="6:32" ht="15">
      <c r="F190" s="2">
        <f t="shared" si="15"/>
        <v>0</v>
      </c>
      <c r="H190" s="17">
        <f t="shared" si="23"/>
        <v>0</v>
      </c>
      <c r="N190" s="17">
        <f t="shared" si="17"/>
        <v>0</v>
      </c>
      <c r="P190" s="17">
        <f t="shared" si="18"/>
        <v>0</v>
      </c>
      <c r="R190" s="2">
        <f t="shared" si="19"/>
        <v>0</v>
      </c>
      <c r="T190" s="17">
        <f t="shared" si="20"/>
        <v>0</v>
      </c>
      <c r="V190" s="17">
        <f t="shared" si="21"/>
        <v>0</v>
      </c>
      <c r="X190" s="2">
        <f t="shared" si="22"/>
        <v>0</v>
      </c>
      <c r="AF190" s="35">
        <f t="shared" si="14"/>
        <v>50</v>
      </c>
    </row>
    <row r="191" spans="6:32" ht="15">
      <c r="F191" s="2">
        <f t="shared" si="15"/>
        <v>0</v>
      </c>
      <c r="H191" s="17">
        <f t="shared" si="23"/>
        <v>0</v>
      </c>
      <c r="N191" s="17">
        <f t="shared" si="17"/>
        <v>0</v>
      </c>
      <c r="P191" s="17">
        <f t="shared" si="18"/>
        <v>0</v>
      </c>
      <c r="R191" s="2">
        <f t="shared" si="19"/>
        <v>0</v>
      </c>
      <c r="T191" s="17">
        <f t="shared" si="20"/>
        <v>0</v>
      </c>
      <c r="V191" s="17">
        <f t="shared" si="21"/>
        <v>0</v>
      </c>
      <c r="X191" s="2">
        <f t="shared" si="22"/>
        <v>0</v>
      </c>
      <c r="AF191" s="35">
        <f t="shared" si="14"/>
        <v>50</v>
      </c>
    </row>
    <row r="192" spans="6:32" ht="15">
      <c r="F192" s="2">
        <f t="shared" si="15"/>
        <v>0</v>
      </c>
      <c r="H192" s="17">
        <f t="shared" si="23"/>
        <v>0</v>
      </c>
      <c r="N192" s="17">
        <f t="shared" si="17"/>
        <v>0</v>
      </c>
      <c r="P192" s="17">
        <f t="shared" si="18"/>
        <v>0</v>
      </c>
      <c r="R192" s="2">
        <f t="shared" si="19"/>
        <v>0</v>
      </c>
      <c r="T192" s="17">
        <f t="shared" si="20"/>
        <v>0</v>
      </c>
      <c r="V192" s="17">
        <f t="shared" si="21"/>
        <v>0</v>
      </c>
      <c r="X192" s="2">
        <f t="shared" si="22"/>
        <v>0</v>
      </c>
      <c r="AF192" s="35">
        <f t="shared" si="14"/>
        <v>50</v>
      </c>
    </row>
    <row r="193" spans="6:32" ht="15">
      <c r="F193" s="2">
        <f t="shared" si="15"/>
        <v>0</v>
      </c>
      <c r="H193" s="17">
        <f t="shared" si="23"/>
        <v>0</v>
      </c>
      <c r="N193" s="17">
        <f t="shared" si="17"/>
        <v>0</v>
      </c>
      <c r="P193" s="17">
        <f t="shared" si="18"/>
        <v>0</v>
      </c>
      <c r="R193" s="2">
        <f t="shared" si="19"/>
        <v>0</v>
      </c>
      <c r="T193" s="17">
        <f t="shared" si="20"/>
        <v>0</v>
      </c>
      <c r="V193" s="17">
        <f t="shared" si="21"/>
        <v>0</v>
      </c>
      <c r="X193" s="2">
        <f t="shared" si="22"/>
        <v>0</v>
      </c>
      <c r="AF193" s="35">
        <f t="shared" si="14"/>
        <v>50</v>
      </c>
    </row>
    <row r="194" spans="6:32" ht="15">
      <c r="F194" s="2">
        <f t="shared" si="15"/>
        <v>0</v>
      </c>
      <c r="H194" s="17">
        <f t="shared" si="23"/>
        <v>0</v>
      </c>
      <c r="N194" s="17">
        <f t="shared" si="17"/>
        <v>0</v>
      </c>
      <c r="P194" s="17">
        <f t="shared" si="18"/>
        <v>0</v>
      </c>
      <c r="R194" s="2">
        <f t="shared" si="19"/>
        <v>0</v>
      </c>
      <c r="T194" s="17">
        <f t="shared" si="20"/>
        <v>0</v>
      </c>
      <c r="V194" s="17">
        <f t="shared" si="21"/>
        <v>0</v>
      </c>
      <c r="X194" s="2">
        <f t="shared" si="22"/>
        <v>0</v>
      </c>
      <c r="AF194" s="35">
        <f t="shared" si="14"/>
        <v>50</v>
      </c>
    </row>
    <row r="195" spans="6:32" ht="15">
      <c r="F195" s="2">
        <f t="shared" si="15"/>
        <v>0</v>
      </c>
      <c r="H195" s="17">
        <f t="shared" si="23"/>
        <v>0</v>
      </c>
      <c r="N195" s="17">
        <f t="shared" si="17"/>
        <v>0</v>
      </c>
      <c r="P195" s="17">
        <f t="shared" si="18"/>
        <v>0</v>
      </c>
      <c r="R195" s="2">
        <f t="shared" si="19"/>
        <v>0</v>
      </c>
      <c r="T195" s="17">
        <f t="shared" si="20"/>
        <v>0</v>
      </c>
      <c r="V195" s="17">
        <f t="shared" si="21"/>
        <v>0</v>
      </c>
      <c r="X195" s="2">
        <f t="shared" si="22"/>
        <v>0</v>
      </c>
      <c r="AF195" s="35">
        <f t="shared" si="14"/>
        <v>50</v>
      </c>
    </row>
    <row r="196" spans="6:32" ht="15">
      <c r="F196" s="2">
        <f t="shared" si="15"/>
        <v>0</v>
      </c>
      <c r="H196" s="17">
        <f t="shared" si="23"/>
        <v>0</v>
      </c>
      <c r="N196" s="17">
        <f t="shared" si="17"/>
        <v>0</v>
      </c>
      <c r="P196" s="17">
        <f t="shared" si="18"/>
        <v>0</v>
      </c>
      <c r="R196" s="2">
        <f t="shared" si="19"/>
        <v>0</v>
      </c>
      <c r="T196" s="17">
        <f t="shared" si="20"/>
        <v>0</v>
      </c>
      <c r="V196" s="17">
        <f t="shared" si="21"/>
        <v>0</v>
      </c>
      <c r="X196" s="2">
        <f t="shared" si="22"/>
        <v>0</v>
      </c>
      <c r="AF196" s="35">
        <f t="shared" si="14"/>
        <v>50</v>
      </c>
    </row>
    <row r="197" spans="6:32" ht="15">
      <c r="F197" s="2">
        <f t="shared" si="15"/>
        <v>0</v>
      </c>
      <c r="H197" s="17">
        <f t="shared" si="23"/>
        <v>0</v>
      </c>
      <c r="N197" s="17">
        <f t="shared" si="17"/>
        <v>0</v>
      </c>
      <c r="P197" s="17">
        <f t="shared" si="18"/>
        <v>0</v>
      </c>
      <c r="R197" s="2">
        <f t="shared" si="19"/>
        <v>0</v>
      </c>
      <c r="T197" s="17">
        <f t="shared" si="20"/>
        <v>0</v>
      </c>
      <c r="V197" s="17">
        <f t="shared" si="21"/>
        <v>0</v>
      </c>
      <c r="X197" s="2">
        <f t="shared" si="22"/>
        <v>0</v>
      </c>
      <c r="AF197" s="35">
        <f t="shared" si="14"/>
        <v>50</v>
      </c>
    </row>
    <row r="198" spans="6:32" ht="15">
      <c r="F198" s="2">
        <f t="shared" si="15"/>
        <v>0</v>
      </c>
      <c r="H198" s="17">
        <f t="shared" si="23"/>
        <v>0</v>
      </c>
      <c r="N198" s="17">
        <f t="shared" si="17"/>
        <v>0</v>
      </c>
      <c r="P198" s="17">
        <f t="shared" si="18"/>
        <v>0</v>
      </c>
      <c r="R198" s="2">
        <f t="shared" si="19"/>
        <v>0</v>
      </c>
      <c r="T198" s="17">
        <f t="shared" si="20"/>
        <v>0</v>
      </c>
      <c r="V198" s="17">
        <f t="shared" si="21"/>
        <v>0</v>
      </c>
      <c r="X198" s="2">
        <f t="shared" si="22"/>
        <v>0</v>
      </c>
      <c r="AF198" s="35">
        <f t="shared" si="14"/>
        <v>50</v>
      </c>
    </row>
    <row r="199" spans="6:32" ht="15">
      <c r="F199" s="2">
        <f t="shared" si="15"/>
        <v>0</v>
      </c>
      <c r="H199" s="17">
        <f t="shared" si="23"/>
        <v>0</v>
      </c>
      <c r="N199" s="17">
        <f t="shared" si="17"/>
        <v>0</v>
      </c>
      <c r="P199" s="17">
        <f t="shared" si="18"/>
        <v>0</v>
      </c>
      <c r="R199" s="2">
        <f t="shared" si="19"/>
        <v>0</v>
      </c>
      <c r="T199" s="17">
        <f t="shared" si="20"/>
        <v>0</v>
      </c>
      <c r="V199" s="17">
        <f t="shared" si="21"/>
        <v>0</v>
      </c>
      <c r="X199" s="2">
        <f t="shared" si="22"/>
        <v>0</v>
      </c>
      <c r="AF199" s="35">
        <f t="shared" si="14"/>
        <v>50</v>
      </c>
    </row>
    <row r="200" spans="6:32" ht="15">
      <c r="F200" s="2">
        <f t="shared" si="15"/>
        <v>0</v>
      </c>
      <c r="H200" s="17">
        <f t="shared" si="23"/>
        <v>0</v>
      </c>
      <c r="N200" s="17">
        <f t="shared" si="17"/>
        <v>0</v>
      </c>
      <c r="P200" s="17">
        <f t="shared" si="18"/>
        <v>0</v>
      </c>
      <c r="R200" s="2">
        <f t="shared" si="19"/>
        <v>0</v>
      </c>
      <c r="T200" s="17">
        <f t="shared" si="20"/>
        <v>0</v>
      </c>
      <c r="V200" s="17">
        <f t="shared" si="21"/>
        <v>0</v>
      </c>
      <c r="X200" s="2">
        <f t="shared" si="22"/>
        <v>0</v>
      </c>
      <c r="AF200" s="35">
        <f t="shared" si="14"/>
        <v>50</v>
      </c>
    </row>
    <row r="201" spans="6:32" ht="15">
      <c r="F201" s="2">
        <f t="shared" si="15"/>
        <v>0</v>
      </c>
      <c r="H201" s="17">
        <f t="shared" si="23"/>
        <v>0</v>
      </c>
      <c r="N201" s="17">
        <f t="shared" si="17"/>
        <v>0</v>
      </c>
      <c r="P201" s="17">
        <f t="shared" si="18"/>
        <v>0</v>
      </c>
      <c r="R201" s="2">
        <f t="shared" si="19"/>
        <v>0</v>
      </c>
      <c r="T201" s="17">
        <f t="shared" si="20"/>
        <v>0</v>
      </c>
      <c r="V201" s="17">
        <f t="shared" si="21"/>
        <v>0</v>
      </c>
      <c r="X201" s="2">
        <f t="shared" si="22"/>
        <v>0</v>
      </c>
      <c r="AF201" s="35">
        <f t="shared" si="14"/>
        <v>50</v>
      </c>
    </row>
    <row r="202" spans="6:32" ht="15">
      <c r="F202" s="2">
        <f t="shared" si="15"/>
        <v>0</v>
      </c>
      <c r="H202" s="17">
        <f t="shared" si="23"/>
        <v>0</v>
      </c>
      <c r="N202" s="17">
        <f t="shared" si="17"/>
        <v>0</v>
      </c>
      <c r="P202" s="17">
        <f t="shared" si="18"/>
        <v>0</v>
      </c>
      <c r="R202" s="2">
        <f t="shared" si="19"/>
        <v>0</v>
      </c>
      <c r="T202" s="17">
        <f t="shared" si="20"/>
        <v>0</v>
      </c>
      <c r="V202" s="17">
        <f t="shared" si="21"/>
        <v>0</v>
      </c>
      <c r="X202" s="2">
        <f t="shared" si="22"/>
        <v>0</v>
      </c>
      <c r="AF202" s="35">
        <f t="shared" si="14"/>
        <v>50</v>
      </c>
    </row>
    <row r="203" spans="6:32" ht="15">
      <c r="F203" s="2">
        <f t="shared" si="15"/>
        <v>0</v>
      </c>
      <c r="H203" s="17">
        <f t="shared" si="23"/>
        <v>0</v>
      </c>
      <c r="N203" s="17">
        <f t="shared" si="17"/>
        <v>0</v>
      </c>
      <c r="P203" s="17">
        <f t="shared" si="18"/>
        <v>0</v>
      </c>
      <c r="R203" s="2">
        <f t="shared" si="19"/>
        <v>0</v>
      </c>
      <c r="T203" s="17">
        <f t="shared" si="20"/>
        <v>0</v>
      </c>
      <c r="V203" s="17">
        <f t="shared" si="21"/>
        <v>0</v>
      </c>
      <c r="X203" s="2">
        <f t="shared" si="22"/>
        <v>0</v>
      </c>
      <c r="AF203" s="35">
        <f t="shared" si="14"/>
        <v>50</v>
      </c>
    </row>
    <row r="204" spans="6:32" ht="15">
      <c r="F204" s="2">
        <f t="shared" si="15"/>
        <v>0</v>
      </c>
      <c r="H204" s="17">
        <f t="shared" si="23"/>
        <v>0</v>
      </c>
      <c r="N204" s="17">
        <f t="shared" si="17"/>
        <v>0</v>
      </c>
      <c r="P204" s="17">
        <f t="shared" si="18"/>
        <v>0</v>
      </c>
      <c r="R204" s="2">
        <f t="shared" si="19"/>
        <v>0</v>
      </c>
      <c r="T204" s="17">
        <f t="shared" si="20"/>
        <v>0</v>
      </c>
      <c r="V204" s="17">
        <f t="shared" si="21"/>
        <v>0</v>
      </c>
      <c r="X204" s="2">
        <f t="shared" si="22"/>
        <v>0</v>
      </c>
      <c r="AF204" s="35">
        <f t="shared" si="14"/>
        <v>50</v>
      </c>
    </row>
    <row r="205" spans="6:32" ht="15">
      <c r="F205" s="2">
        <f t="shared" si="15"/>
        <v>0</v>
      </c>
      <c r="H205" s="17">
        <f t="shared" si="23"/>
        <v>0</v>
      </c>
      <c r="N205" s="17">
        <f t="shared" si="17"/>
        <v>0</v>
      </c>
      <c r="P205" s="17">
        <f t="shared" si="18"/>
        <v>0</v>
      </c>
      <c r="R205" s="2">
        <f t="shared" si="19"/>
        <v>0</v>
      </c>
      <c r="T205" s="17">
        <f t="shared" si="20"/>
        <v>0</v>
      </c>
      <c r="V205" s="17">
        <f t="shared" si="21"/>
        <v>0</v>
      </c>
      <c r="X205" s="2">
        <f t="shared" si="22"/>
        <v>0</v>
      </c>
      <c r="AF205" s="35">
        <f t="shared" si="14"/>
        <v>50</v>
      </c>
    </row>
    <row r="206" spans="6:14" ht="15">
      <c r="F206" s="2">
        <f t="shared" si="15"/>
        <v>0</v>
      </c>
      <c r="H206" s="17">
        <f t="shared" si="23"/>
        <v>0</v>
      </c>
      <c r="N206" s="17">
        <f t="shared" si="17"/>
        <v>0</v>
      </c>
    </row>
    <row r="207" spans="6:8" ht="15">
      <c r="F207" s="2">
        <f t="shared" si="15"/>
        <v>0</v>
      </c>
      <c r="H207" s="17">
        <f t="shared" si="23"/>
        <v>0</v>
      </c>
    </row>
    <row r="208" spans="6:8" ht="15">
      <c r="F208" s="2">
        <f t="shared" si="15"/>
        <v>0</v>
      </c>
      <c r="H208" s="17">
        <f t="shared" si="23"/>
        <v>0</v>
      </c>
    </row>
    <row r="209" ht="15">
      <c r="F209" s="2">
        <f t="shared" si="15"/>
        <v>0</v>
      </c>
    </row>
    <row r="210" ht="15">
      <c r="F210" s="2">
        <f t="shared" si="15"/>
        <v>0</v>
      </c>
    </row>
    <row r="211" ht="15">
      <c r="F211" s="2">
        <f t="shared" si="15"/>
        <v>0</v>
      </c>
    </row>
    <row r="212" ht="15">
      <c r="F212" s="2">
        <f t="shared" si="15"/>
        <v>0</v>
      </c>
    </row>
    <row r="213" ht="15">
      <c r="F213" s="2">
        <f>IF($C213="F",E$2/E$3*E213,C$2/E$3*E213)</f>
        <v>0</v>
      </c>
    </row>
    <row r="214" ht="15">
      <c r="F214" s="2">
        <f>IF($C214="F",E$2/E$3*E214,C$2/E$3*E214)</f>
        <v>0</v>
      </c>
    </row>
    <row r="215" ht="15">
      <c r="F215" s="2">
        <f>IF($C215="F",E$2/E$3*E215,C$2/E$3*E215)</f>
        <v>0</v>
      </c>
    </row>
    <row r="216" ht="15">
      <c r="F216" s="2">
        <f>IF($C216="F",E$2/E$3*E216,C$2/E$3*E216)</f>
        <v>0</v>
      </c>
    </row>
  </sheetData>
  <sheetProtection/>
  <mergeCells count="40">
    <mergeCell ref="AX9:AY9"/>
    <mergeCell ref="AX6:AY6"/>
    <mergeCell ref="AX31:AY31"/>
    <mergeCell ref="AW5:AZ5"/>
    <mergeCell ref="B115:AB115"/>
    <mergeCell ref="B120:AB120"/>
    <mergeCell ref="B125:AB125"/>
    <mergeCell ref="B130:AB130"/>
    <mergeCell ref="B100:AB100"/>
    <mergeCell ref="B105:AB105"/>
    <mergeCell ref="B110:AB110"/>
    <mergeCell ref="AN2:AP2"/>
    <mergeCell ref="B5:AB5"/>
    <mergeCell ref="B10:AB10"/>
    <mergeCell ref="B15:AB15"/>
    <mergeCell ref="B20:AB20"/>
    <mergeCell ref="B80:AB80"/>
    <mergeCell ref="B90:AB90"/>
    <mergeCell ref="B95:AB95"/>
    <mergeCell ref="B30:AB30"/>
    <mergeCell ref="B35:AB35"/>
    <mergeCell ref="B40:AB40"/>
    <mergeCell ref="B45:AB45"/>
    <mergeCell ref="B50:AB50"/>
    <mergeCell ref="B85:AB85"/>
    <mergeCell ref="B25:AB25"/>
    <mergeCell ref="B75:AB75"/>
    <mergeCell ref="AT3:AU3"/>
    <mergeCell ref="AS31:AT31"/>
    <mergeCell ref="B55:AB55"/>
    <mergeCell ref="B60:AB60"/>
    <mergeCell ref="B65:AB65"/>
    <mergeCell ref="B70:AB70"/>
    <mergeCell ref="AT11:AU11"/>
    <mergeCell ref="AT12:AU12"/>
    <mergeCell ref="AT13:AU13"/>
    <mergeCell ref="AS4:AT4"/>
    <mergeCell ref="AS5:AT5"/>
    <mergeCell ref="AS6:AT6"/>
    <mergeCell ref="AS9:AT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nicovinci</dc:creator>
  <cp:keywords/>
  <dc:description/>
  <cp:lastModifiedBy>Fourgnoy family</cp:lastModifiedBy>
  <dcterms:created xsi:type="dcterms:W3CDTF">2015-03-14T17:48:47Z</dcterms:created>
  <dcterms:modified xsi:type="dcterms:W3CDTF">2018-04-23T07:13:28Z</dcterms:modified>
  <cp:category/>
  <cp:version/>
  <cp:contentType/>
  <cp:contentStatus/>
</cp:coreProperties>
</file>